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.sydorenko\Desktop\РАДА VIII скликання\14 сесія 8 скл\КП Великодимерське\"/>
    </mc:Choice>
  </mc:AlternateContent>
  <bookViews>
    <workbookView xWindow="0" yWindow="0" windowWidth="28800" windowHeight="12330"/>
  </bookViews>
  <sheets>
    <sheet name="Додаток Гоголів КП Оглав" sheetId="2" r:id="rId1"/>
  </sheets>
  <definedNames>
    <definedName name="_xlnm.Print_Titles" localSheetId="0">'Додаток Гоголів КП Оглав'!$2:$3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01" i="2" l="1"/>
  <c r="J101" i="2"/>
  <c r="J64" i="2" l="1"/>
  <c r="I101" i="2" l="1"/>
  <c r="L98" i="2"/>
  <c r="L97" i="2"/>
  <c r="L96" i="2"/>
  <c r="L95" i="2"/>
  <c r="L94" i="2"/>
  <c r="L93" i="2"/>
  <c r="L92" i="2"/>
  <c r="L91" i="2"/>
  <c r="L90" i="2"/>
  <c r="L89" i="2"/>
  <c r="L88" i="2"/>
  <c r="L87" i="2"/>
  <c r="L86" i="2"/>
  <c r="L85" i="2"/>
  <c r="L84" i="2"/>
  <c r="L83" i="2"/>
  <c r="L82" i="2"/>
  <c r="L81" i="2"/>
  <c r="L80" i="2"/>
  <c r="L79" i="2"/>
  <c r="L78" i="2"/>
  <c r="L77" i="2"/>
  <c r="L76" i="2"/>
  <c r="L75" i="2"/>
  <c r="L74" i="2"/>
  <c r="L73" i="2"/>
  <c r="L72" i="2"/>
  <c r="L63" i="2"/>
  <c r="L38" i="2"/>
  <c r="L71" i="2"/>
  <c r="L70" i="2"/>
  <c r="L69" i="2"/>
  <c r="L68" i="2"/>
  <c r="L67" i="2"/>
  <c r="L66" i="2"/>
  <c r="L65" i="2"/>
  <c r="I64" i="2"/>
  <c r="J102" i="2"/>
  <c r="K64" i="2"/>
  <c r="L101" i="2" l="1"/>
  <c r="I102" i="2"/>
  <c r="K102" i="2"/>
  <c r="L4" i="2"/>
  <c r="L59" i="2" l="1"/>
  <c r="L62" i="2"/>
  <c r="L61" i="2"/>
  <c r="L60" i="2"/>
  <c r="L58" i="2"/>
  <c r="L57" i="2"/>
  <c r="L56" i="2"/>
  <c r="L55" i="2"/>
  <c r="L54" i="2"/>
  <c r="L19" i="2"/>
  <c r="L53" i="2"/>
  <c r="L52" i="2"/>
  <c r="L51" i="2"/>
  <c r="L50" i="2"/>
  <c r="L49" i="2"/>
  <c r="L48" i="2"/>
  <c r="L47" i="2"/>
  <c r="L46" i="2"/>
  <c r="L45" i="2"/>
  <c r="L44" i="2"/>
  <c r="L43" i="2"/>
  <c r="L42" i="2"/>
  <c r="L35" i="2"/>
  <c r="L31" i="2"/>
  <c r="L41" i="2"/>
  <c r="L40" i="2"/>
  <c r="L39" i="2"/>
  <c r="L37" i="2"/>
  <c r="L36" i="2"/>
  <c r="L34" i="2"/>
  <c r="L33" i="2"/>
  <c r="L32" i="2"/>
  <c r="L30" i="2"/>
  <c r="L29" i="2"/>
  <c r="L28" i="2" l="1"/>
  <c r="L27" i="2"/>
  <c r="L26" i="2"/>
  <c r="L25" i="2"/>
  <c r="L24" i="2"/>
  <c r="L23" i="2"/>
  <c r="L22" i="2"/>
  <c r="L21" i="2"/>
  <c r="L20" i="2"/>
  <c r="L18" i="2"/>
  <c r="L17" i="2"/>
  <c r="L16" i="2"/>
  <c r="L15" i="2"/>
  <c r="L13" i="2"/>
  <c r="L12" i="2"/>
  <c r="L11" i="2"/>
  <c r="L10" i="2"/>
  <c r="L9" i="2"/>
  <c r="L8" i="2"/>
  <c r="L7" i="2"/>
  <c r="L14" i="2"/>
  <c r="L5" i="2" l="1"/>
  <c r="L6" i="2"/>
  <c r="L64" i="2" l="1"/>
  <c r="L102" i="2" s="1"/>
</calcChain>
</file>

<file path=xl/sharedStrings.xml><?xml version="1.0" encoding="utf-8"?>
<sst xmlns="http://schemas.openxmlformats.org/spreadsheetml/2006/main" count="372" uniqueCount="154">
  <si>
    <t>№  з/п</t>
  </si>
  <si>
    <t>Рахунок, субрахунок</t>
  </si>
  <si>
    <t>Найменування, стисла характеристика та призначення об’єкта (пооб’єктно)</t>
  </si>
  <si>
    <t>Рік випуску (будівництва) чи дата придбання (введення в експлуатацію) та виготовлення</t>
  </si>
  <si>
    <t>Номер</t>
  </si>
  <si>
    <t>Інвент. номер</t>
  </si>
  <si>
    <t>заводський</t>
  </si>
  <si>
    <t>паспорта</t>
  </si>
  <si>
    <t>Один.вимір.</t>
  </si>
  <si>
    <t>За даними бухгалтерського обліку</t>
  </si>
  <si>
    <t>сума зносу (накопиченої амортизації)</t>
  </si>
  <si>
    <t xml:space="preserve">балансова
вартість
</t>
  </si>
  <si>
    <t>Строк корисн. в-ня</t>
  </si>
  <si>
    <t>Інші відомості</t>
  </si>
  <si>
    <t>кількість</t>
  </si>
  <si>
    <t>первісна (переоцінена) вартість</t>
  </si>
  <si>
    <t>шт</t>
  </si>
  <si>
    <t>РАЗОМ ЗА РАХУНКОМ 111 «Інші необоротні матеріальні активи розпорядників бюджетних коштів»</t>
  </si>
  <si>
    <t xml:space="preserve">104
Машини та обладнання
</t>
  </si>
  <si>
    <t xml:space="preserve">Насос 4SRm4/26              </t>
  </si>
  <si>
    <t>3</t>
  </si>
  <si>
    <t>4</t>
  </si>
  <si>
    <t>5</t>
  </si>
  <si>
    <t>6</t>
  </si>
  <si>
    <t>Насос ЕЦВ-6-10-80</t>
  </si>
  <si>
    <t>Котел електричний</t>
  </si>
  <si>
    <t>Касовий апарат</t>
  </si>
  <si>
    <t>7</t>
  </si>
  <si>
    <t>8</t>
  </si>
  <si>
    <t>9</t>
  </si>
  <si>
    <t>10</t>
  </si>
  <si>
    <t>11</t>
  </si>
  <si>
    <t>Котел газовий 1 КГБ-50кВт</t>
  </si>
  <si>
    <t>Котел газовий</t>
  </si>
  <si>
    <t>Котел газовий 1-Атон-96кВт</t>
  </si>
  <si>
    <t xml:space="preserve">1004
Машини та обладнання
</t>
  </si>
  <si>
    <t>Будівля котельні Європейська 11-А</t>
  </si>
  <si>
    <t xml:space="preserve"> КНС по вул.Бориспольця</t>
  </si>
  <si>
    <t xml:space="preserve"> КНС по вул.Преображенська</t>
  </si>
  <si>
    <t>Будівля свердловини</t>
  </si>
  <si>
    <t xml:space="preserve"> КНС по вул.Європейська,11А</t>
  </si>
  <si>
    <t>Водонапірна башня</t>
  </si>
  <si>
    <t>Розподільчий резервуар Європейська 11А</t>
  </si>
  <si>
    <t>Свердловина</t>
  </si>
  <si>
    <t>Водопровід 900м</t>
  </si>
  <si>
    <t>Житловий будинок Європейська,2</t>
  </si>
  <si>
    <t>Житловий будинок Європейська,5</t>
  </si>
  <si>
    <t>Житловий будинок Європейська,8</t>
  </si>
  <si>
    <t>Житловий будинок Європейська,11</t>
  </si>
  <si>
    <t>Житловий будинок Європейська,13</t>
  </si>
  <si>
    <t>Житловий будинок Бориспольця,1</t>
  </si>
  <si>
    <t>Житловий будинок Бориспольця,2</t>
  </si>
  <si>
    <t>Житловий будинок Леніна(1кв)</t>
  </si>
  <si>
    <t>Житловий будинок Європейська,22</t>
  </si>
  <si>
    <t>Житловий будинок Європейська,28</t>
  </si>
  <si>
    <t>Житловий будинок Європейська,48</t>
  </si>
  <si>
    <t>Житловий будинок Європейська,53</t>
  </si>
  <si>
    <t>Житловий будинок Європейська,53а</t>
  </si>
  <si>
    <t>Житловий будинок Молодіжна</t>
  </si>
  <si>
    <t>Каналізаційна мережа зовн. 4,6 км</t>
  </si>
  <si>
    <t>Скважина</t>
  </si>
  <si>
    <t>Сарай</t>
  </si>
  <si>
    <t>Будівля контори радгоспу(житло)</t>
  </si>
  <si>
    <t>Артсвердловина (вул.Шевченка 13)</t>
  </si>
  <si>
    <t>Реконструкція системи газопостачання котельні с. Гоголів, вул.Європейська, буд.20</t>
  </si>
  <si>
    <t>Лічильник холодної водиWP-Gsnamic</t>
  </si>
  <si>
    <t>Електролічильник Єропейська,11А</t>
  </si>
  <si>
    <t>Щит управління Єропейська,11А</t>
  </si>
  <si>
    <t>Електролічильник КНС Преображенська</t>
  </si>
  <si>
    <t>Електролічильник  лікарня пральня</t>
  </si>
  <si>
    <t>Електролічильник лікарня поліклініка</t>
  </si>
  <si>
    <t>Електролічильник бювєт</t>
  </si>
  <si>
    <t>Електролічильник НІК 2301АП2В №8327607</t>
  </si>
  <si>
    <t>Електролічильник  №392972</t>
  </si>
  <si>
    <t>Електролічильник СО-N-446 №1553033 c.Зоря</t>
  </si>
  <si>
    <t>Лічильник газовий G-10 РЛМ</t>
  </si>
  <si>
    <t>Сигналізатор "Страж"</t>
  </si>
  <si>
    <t>Газоаналізатор ТПХ</t>
  </si>
  <si>
    <t>Автомобіль ГАЗ-3307 спец.</t>
  </si>
  <si>
    <t>Екскаватор Борекс</t>
  </si>
  <si>
    <t>Трактор МТЗ-82</t>
  </si>
  <si>
    <t>Автомобіль ЗІЛ 130 самоскид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</si>
  <si>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</si>
  <si>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</si>
  <si>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</si>
  <si>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</si>
  <si>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</si>
  <si>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</si>
  <si>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</si>
  <si>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</si>
  <si>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</si>
  <si>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</si>
  <si>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</si>
  <si>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</si>
  <si>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</si>
  <si>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</si>
  <si>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</si>
  <si>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</si>
  <si>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</si>
  <si>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</si>
  <si>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</si>
  <si>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</si>
  <si>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</si>
  <si>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</si>
  <si>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</si>
  <si>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</si>
  <si>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</si>
  <si>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</si>
  <si>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</si>
  <si>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</si>
  <si>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</si>
  <si>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</si>
  <si>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</si>
  <si>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</si>
  <si>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</si>
  <si>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</si>
  <si>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</si>
  <si>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</si>
  <si>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</si>
  <si>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</si>
  <si>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</si>
  <si>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</si>
  <si>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</si>
  <si>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</si>
  <si>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</si>
  <si>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</si>
  <si>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</si>
  <si>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</si>
  <si>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</si>
  <si>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</si>
  <si>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</si>
  <si>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 xml:space="preserve">112
Малоцінні
необоротні
матеріальні
активи
</t>
  </si>
  <si>
    <t>Каналізаційна мережа зовн. 0,1 км</t>
  </si>
  <si>
    <t>1</t>
  </si>
  <si>
    <t>Компьютер Celeron</t>
  </si>
  <si>
    <t>РАЗОМ ЗА РАХУНКОМ 10 «основні засоби, нематеріальні активи, інші необоротні матеріальні активи, капітальні інвестиції»</t>
  </si>
  <si>
    <t>Контейнер для ТПВ пластиковий MGB 1100л</t>
  </si>
  <si>
    <t>Контейнер для ТПВ пластиковий EN-84002 1100л</t>
  </si>
  <si>
    <t>Насос дренажний WQD-12 2000 Werk</t>
  </si>
  <si>
    <t xml:space="preserve">113
Малоцінні
необоротні
матеріальні
активи
</t>
  </si>
  <si>
    <t>Печатка</t>
  </si>
  <si>
    <t>Штапм прямокутний</t>
  </si>
  <si>
    <t xml:space="preserve">113001  </t>
  </si>
  <si>
    <t>ХМ48000419</t>
  </si>
  <si>
    <t>ХМ48000421</t>
  </si>
  <si>
    <t>ХМ48000420</t>
  </si>
  <si>
    <t xml:space="preserve">103
Будинки, споруди та передавальні пристрої
</t>
  </si>
  <si>
    <t xml:space="preserve">106
Інструменти, прилади та інвентар
</t>
  </si>
  <si>
    <t xml:space="preserve">105
Транспортні
засоби
</t>
  </si>
  <si>
    <t>Житловий будинок Петровського</t>
  </si>
  <si>
    <t>Обладнання плужне (лопата)на МТЗ</t>
  </si>
  <si>
    <t>Додаток 1 Передавального акта Комунальне підприємство "Оголав" Великодимерської селищної ради. Необоротні активи</t>
  </si>
  <si>
    <t>Секретар ради</t>
  </si>
  <si>
    <t>А. Сидоренко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</si>
</sst>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2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49" fontId="2" fillId="0" borderId="2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3" fillId="0" borderId="1" xfId="0" applyNumberFormat="1" applyFont="1" applyFill="1" applyBorder="1" applyAlignment="1">
      <alignment horizontal="center" vertical="top" wrapText="1"/>
    </xf>
    <xf numFmtId="2" fontId="1" fillId="2" borderId="1" xfId="0" applyNumberFormat="1" applyFont="1" applyFill="1" applyBorder="1" applyAlignment="1">
      <alignment vertical="center" wrapText="1"/>
    </xf>
    <xf numFmtId="1" fontId="3" fillId="2" borderId="1" xfId="0" applyNumberFormat="1" applyFont="1" applyFill="1" applyBorder="1" applyAlignment="1">
      <alignment vertical="center" wrapText="1"/>
    </xf>
    <xf numFmtId="0" fontId="1" fillId="2" borderId="1" xfId="0" applyNumberFormat="1" applyFont="1" applyFill="1" applyBorder="1" applyAlignment="1">
      <alignment vertical="center" wrapText="1"/>
    </xf>
    <xf numFmtId="2" fontId="2" fillId="0" borderId="1" xfId="0" applyNumberFormat="1" applyFont="1" applyFill="1" applyBorder="1" applyAlignment="1">
      <alignment horizontal="center" vertical="top" wrapText="1"/>
    </xf>
    <xf numFmtId="2" fontId="0" fillId="0" borderId="0" xfId="0" applyNumberFormat="1"/>
    <xf numFmtId="0" fontId="7" fillId="0" borderId="0" xfId="0" applyFont="1"/>
    <xf numFmtId="2" fontId="4" fillId="2" borderId="4" xfId="0" applyNumberFormat="1" applyFont="1" applyFill="1" applyBorder="1" applyAlignment="1">
      <alignment horizontal="center" vertical="center" wrapText="1"/>
    </xf>
    <xf numFmtId="2" fontId="4" fillId="2" borderId="5" xfId="0" applyNumberFormat="1" applyFont="1" applyFill="1" applyBorder="1" applyAlignment="1">
      <alignment horizontal="center" vertical="center" wrapText="1"/>
    </xf>
    <xf numFmtId="2" fontId="4" fillId="2" borderId="6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 wrapText="1"/>
    </xf>
    <xf numFmtId="0" fontId="1" fillId="0" borderId="6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P108"/>
  <sheetViews>
    <sheetView tabSelected="1" zoomScaleNormal="100" workbookViewId="0">
      <pane ySplit="3" topLeftCell="A100" activePane="bottomLeft" state="frozen"/>
      <selection pane="bottomLeft" activeCell="K104" sqref="K104"/>
    </sheetView>
  </sheetViews>
  <sheetFormatPr defaultRowHeight="15" x14ac:dyDescent="0.25"/>
  <cols>
    <col min="1" max="1" width="7" customWidth="1"/>
    <col min="2" max="2" width="13.7109375" customWidth="1"/>
    <col min="3" max="3" width="16.85546875" customWidth="1"/>
    <col min="5" max="5" width="9.5703125" bestFit="1" customWidth="1"/>
    <col min="6" max="6" width="11.140625" customWidth="1"/>
    <col min="7" max="7" width="8.5703125" customWidth="1"/>
    <col min="9" max="9" width="9.28515625" bestFit="1" customWidth="1"/>
    <col min="10" max="10" width="11.42578125" bestFit="1" customWidth="1"/>
    <col min="11" max="11" width="12.5703125" customWidth="1"/>
    <col min="12" max="12" width="12.85546875" customWidth="1"/>
    <col min="16" max="16" width="12.28515625" customWidth="1"/>
  </cols>
  <sheetData>
    <row r="1" spans="1:16" s="10" customFormat="1" ht="23.25" customHeight="1" x14ac:dyDescent="0.25">
      <c r="A1" s="30" t="s">
        <v>151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2"/>
    </row>
    <row r="2" spans="1:16" s="11" customFormat="1" ht="31.5" customHeight="1" x14ac:dyDescent="0.25">
      <c r="A2" s="35" t="s">
        <v>0</v>
      </c>
      <c r="B2" s="33" t="s">
        <v>1</v>
      </c>
      <c r="C2" s="33" t="s">
        <v>2</v>
      </c>
      <c r="D2" s="33" t="s">
        <v>3</v>
      </c>
      <c r="E2" s="37" t="s">
        <v>4</v>
      </c>
      <c r="F2" s="38"/>
      <c r="G2" s="39"/>
      <c r="H2" s="33" t="s">
        <v>8</v>
      </c>
      <c r="I2" s="37" t="s">
        <v>9</v>
      </c>
      <c r="J2" s="38"/>
      <c r="K2" s="38"/>
      <c r="L2" s="38"/>
      <c r="M2" s="38"/>
      <c r="N2" s="39"/>
    </row>
    <row r="3" spans="1:16" s="15" customFormat="1" ht="78.75" customHeight="1" thickBot="1" x14ac:dyDescent="0.3">
      <c r="A3" s="36"/>
      <c r="B3" s="34"/>
      <c r="C3" s="34"/>
      <c r="D3" s="34"/>
      <c r="E3" s="13" t="s">
        <v>5</v>
      </c>
      <c r="F3" s="12" t="s">
        <v>6</v>
      </c>
      <c r="G3" s="12" t="s">
        <v>7</v>
      </c>
      <c r="H3" s="34"/>
      <c r="I3" s="13" t="s">
        <v>14</v>
      </c>
      <c r="J3" s="14" t="s">
        <v>15</v>
      </c>
      <c r="K3" s="12" t="s">
        <v>10</v>
      </c>
      <c r="L3" s="12" t="s">
        <v>11</v>
      </c>
      <c r="M3" s="12" t="s">
        <v>12</v>
      </c>
      <c r="N3" s="12" t="s">
        <v>13</v>
      </c>
    </row>
    <row r="4" spans="1:16" ht="51" x14ac:dyDescent="0.25">
      <c r="A4" s="3" t="s">
        <v>133</v>
      </c>
      <c r="B4" s="7" t="s">
        <v>18</v>
      </c>
      <c r="C4" s="1" t="s">
        <v>134</v>
      </c>
      <c r="D4" s="4">
        <v>2006</v>
      </c>
      <c r="E4" s="8">
        <v>10410001</v>
      </c>
      <c r="F4" s="1"/>
      <c r="G4" s="1"/>
      <c r="H4" s="1" t="s">
        <v>16</v>
      </c>
      <c r="I4" s="4">
        <v>1</v>
      </c>
      <c r="J4" s="1">
        <v>3770</v>
      </c>
      <c r="K4" s="1">
        <v>3770</v>
      </c>
      <c r="L4" s="7">
        <f t="shared" ref="L4" si="0">J4-K4</f>
        <v>0</v>
      </c>
      <c r="M4" s="9"/>
      <c r="N4" s="9"/>
      <c r="P4" s="24"/>
    </row>
    <row r="5" spans="1:16" ht="51" x14ac:dyDescent="0.25">
      <c r="A5" s="3">
        <v>2</v>
      </c>
      <c r="B5" s="7" t="s">
        <v>18</v>
      </c>
      <c r="C5" s="1" t="s">
        <v>19</v>
      </c>
      <c r="D5" s="4">
        <v>2019</v>
      </c>
      <c r="E5" s="8">
        <v>10410019</v>
      </c>
      <c r="F5" s="1"/>
      <c r="G5" s="1"/>
      <c r="H5" s="1" t="s">
        <v>16</v>
      </c>
      <c r="I5" s="4">
        <v>1</v>
      </c>
      <c r="J5" s="1">
        <v>16010</v>
      </c>
      <c r="K5" s="1">
        <v>4536.1099999999997</v>
      </c>
      <c r="L5" s="7">
        <f t="shared" ref="L5" si="1">J5-K5</f>
        <v>11473.89</v>
      </c>
      <c r="M5" s="2">
        <v>5</v>
      </c>
      <c r="N5" s="9"/>
      <c r="P5" s="24"/>
    </row>
    <row r="6" spans="1:16" ht="51" x14ac:dyDescent="0.25">
      <c r="A6" s="6" t="s">
        <v>20</v>
      </c>
      <c r="B6" s="7" t="s">
        <v>18</v>
      </c>
      <c r="C6" s="7" t="s">
        <v>24</v>
      </c>
      <c r="D6" s="8">
        <v>2020</v>
      </c>
      <c r="E6" s="8">
        <v>10410009</v>
      </c>
      <c r="F6" s="7"/>
      <c r="G6" s="7"/>
      <c r="H6" s="1" t="s">
        <v>16</v>
      </c>
      <c r="I6" s="8">
        <v>1</v>
      </c>
      <c r="J6" s="7">
        <v>3800</v>
      </c>
      <c r="K6" s="7">
        <v>253.32</v>
      </c>
      <c r="L6" s="7">
        <f t="shared" ref="L6" si="2">J6-K6</f>
        <v>3546.68</v>
      </c>
      <c r="M6" s="9">
        <v>5</v>
      </c>
      <c r="N6" s="9"/>
    </row>
    <row r="7" spans="1:16" ht="51" x14ac:dyDescent="0.25">
      <c r="A7" s="3" t="s">
        <v>21</v>
      </c>
      <c r="B7" s="7" t="s">
        <v>18</v>
      </c>
      <c r="C7" s="1" t="s">
        <v>25</v>
      </c>
      <c r="D7" s="4">
        <v>2016</v>
      </c>
      <c r="E7" s="8">
        <v>10410015</v>
      </c>
      <c r="F7" s="1"/>
      <c r="G7" s="1"/>
      <c r="H7" s="1" t="s">
        <v>16</v>
      </c>
      <c r="I7" s="4">
        <v>1</v>
      </c>
      <c r="J7" s="1">
        <v>4462.5</v>
      </c>
      <c r="K7" s="1">
        <v>4462.5</v>
      </c>
      <c r="L7" s="7">
        <f t="shared" ref="L7:L13" si="3">J7-K7</f>
        <v>0</v>
      </c>
      <c r="M7" s="2"/>
      <c r="N7" s="2"/>
    </row>
    <row r="8" spans="1:16" ht="51" x14ac:dyDescent="0.25">
      <c r="A8" s="6" t="s">
        <v>22</v>
      </c>
      <c r="B8" s="7" t="s">
        <v>18</v>
      </c>
      <c r="C8" s="1" t="s">
        <v>26</v>
      </c>
      <c r="D8" s="4">
        <v>2016</v>
      </c>
      <c r="E8" s="8">
        <v>10410012</v>
      </c>
      <c r="F8" s="1" t="s">
        <v>143</v>
      </c>
      <c r="G8" s="1"/>
      <c r="H8" s="1" t="s">
        <v>16</v>
      </c>
      <c r="I8" s="4">
        <v>1</v>
      </c>
      <c r="J8" s="1">
        <v>4800</v>
      </c>
      <c r="K8" s="1">
        <v>4800</v>
      </c>
      <c r="L8" s="7">
        <f t="shared" si="3"/>
        <v>0</v>
      </c>
      <c r="M8" s="2"/>
      <c r="N8" s="2"/>
    </row>
    <row r="9" spans="1:16" ht="51" x14ac:dyDescent="0.25">
      <c r="A9" s="3" t="s">
        <v>23</v>
      </c>
      <c r="B9" s="7" t="s">
        <v>35</v>
      </c>
      <c r="C9" s="1" t="s">
        <v>26</v>
      </c>
      <c r="D9" s="4">
        <v>2016</v>
      </c>
      <c r="E9" s="8">
        <v>10410013</v>
      </c>
      <c r="F9" s="1" t="s">
        <v>145</v>
      </c>
      <c r="G9" s="1"/>
      <c r="H9" s="1" t="s">
        <v>16</v>
      </c>
      <c r="I9" s="4">
        <v>1</v>
      </c>
      <c r="J9" s="1">
        <v>4800</v>
      </c>
      <c r="K9" s="1">
        <v>4800</v>
      </c>
      <c r="L9" s="7">
        <f t="shared" si="3"/>
        <v>0</v>
      </c>
      <c r="M9" s="2"/>
      <c r="N9" s="2"/>
    </row>
    <row r="10" spans="1:16" ht="51" x14ac:dyDescent="0.25">
      <c r="A10" s="3" t="s">
        <v>27</v>
      </c>
      <c r="B10" s="7" t="s">
        <v>35</v>
      </c>
      <c r="C10" s="1" t="s">
        <v>26</v>
      </c>
      <c r="D10" s="4">
        <v>2016</v>
      </c>
      <c r="E10" s="8">
        <v>10410014</v>
      </c>
      <c r="F10" s="1" t="s">
        <v>144</v>
      </c>
      <c r="G10" s="1"/>
      <c r="H10" s="1" t="s">
        <v>16</v>
      </c>
      <c r="I10" s="4">
        <v>1</v>
      </c>
      <c r="J10" s="1">
        <v>4800</v>
      </c>
      <c r="K10" s="1">
        <v>4800</v>
      </c>
      <c r="L10" s="7">
        <f t="shared" si="3"/>
        <v>0</v>
      </c>
      <c r="M10" s="2"/>
      <c r="N10" s="2"/>
    </row>
    <row r="11" spans="1:16" ht="51" x14ac:dyDescent="0.25">
      <c r="A11" s="6" t="s">
        <v>28</v>
      </c>
      <c r="B11" s="7" t="s">
        <v>35</v>
      </c>
      <c r="C11" s="1" t="s">
        <v>32</v>
      </c>
      <c r="D11" s="4"/>
      <c r="E11" s="8">
        <v>10041021</v>
      </c>
      <c r="F11" s="1"/>
      <c r="G11" s="1"/>
      <c r="H11" s="1" t="s">
        <v>16</v>
      </c>
      <c r="I11" s="4">
        <v>1</v>
      </c>
      <c r="J11" s="1">
        <v>9395</v>
      </c>
      <c r="K11" s="1">
        <v>9395</v>
      </c>
      <c r="L11" s="7">
        <f t="shared" si="3"/>
        <v>0</v>
      </c>
      <c r="M11" s="2"/>
      <c r="N11" s="2"/>
    </row>
    <row r="12" spans="1:16" ht="51" x14ac:dyDescent="0.25">
      <c r="A12" s="3" t="s">
        <v>29</v>
      </c>
      <c r="B12" s="7" t="s">
        <v>18</v>
      </c>
      <c r="C12" s="1" t="s">
        <v>34</v>
      </c>
      <c r="D12" s="4"/>
      <c r="E12" s="8">
        <v>10410022</v>
      </c>
      <c r="F12" s="1"/>
      <c r="G12" s="1"/>
      <c r="H12" s="1" t="s">
        <v>16</v>
      </c>
      <c r="I12" s="4">
        <v>1</v>
      </c>
      <c r="J12" s="1">
        <v>9395</v>
      </c>
      <c r="K12" s="1">
        <v>9395</v>
      </c>
      <c r="L12" s="7">
        <f t="shared" si="3"/>
        <v>0</v>
      </c>
      <c r="M12" s="2"/>
      <c r="N12" s="2"/>
    </row>
    <row r="13" spans="1:16" ht="51" x14ac:dyDescent="0.25">
      <c r="A13" s="6" t="s">
        <v>30</v>
      </c>
      <c r="B13" s="7" t="s">
        <v>18</v>
      </c>
      <c r="C13" s="1" t="s">
        <v>33</v>
      </c>
      <c r="D13" s="4"/>
      <c r="E13" s="8">
        <v>10410023</v>
      </c>
      <c r="F13" s="1"/>
      <c r="G13" s="1"/>
      <c r="H13" s="1" t="s">
        <v>16</v>
      </c>
      <c r="I13" s="4">
        <v>1</v>
      </c>
      <c r="J13" s="1">
        <v>4135</v>
      </c>
      <c r="K13" s="1">
        <v>4135</v>
      </c>
      <c r="L13" s="7">
        <f t="shared" si="3"/>
        <v>0</v>
      </c>
      <c r="M13" s="2"/>
      <c r="N13" s="2"/>
    </row>
    <row r="14" spans="1:16" ht="76.5" x14ac:dyDescent="0.25">
      <c r="A14" s="6" t="s">
        <v>31</v>
      </c>
      <c r="B14" s="1" t="s">
        <v>146</v>
      </c>
      <c r="C14" s="1" t="s">
        <v>36</v>
      </c>
      <c r="D14" s="4"/>
      <c r="E14" s="8">
        <v>10310001</v>
      </c>
      <c r="F14" s="1"/>
      <c r="G14" s="1"/>
      <c r="H14" s="1" t="s">
        <v>16</v>
      </c>
      <c r="I14" s="4">
        <v>1</v>
      </c>
      <c r="J14" s="1">
        <v>183693.48</v>
      </c>
      <c r="K14" s="1">
        <v>100503.06</v>
      </c>
      <c r="L14" s="7">
        <f t="shared" ref="L14:L28" si="4">J14-K14</f>
        <v>83190.420000000013</v>
      </c>
      <c r="M14" s="2">
        <v>20</v>
      </c>
      <c r="N14" s="2"/>
      <c r="P14" s="24"/>
    </row>
    <row r="15" spans="1:16" ht="76.5" x14ac:dyDescent="0.25">
      <c r="A15" s="3" t="s">
        <v>82</v>
      </c>
      <c r="B15" s="1" t="s">
        <v>146</v>
      </c>
      <c r="C15" s="1" t="s">
        <v>37</v>
      </c>
      <c r="D15" s="4"/>
      <c r="E15" s="8">
        <v>10310011</v>
      </c>
      <c r="F15" s="1"/>
      <c r="G15" s="1"/>
      <c r="H15" s="1" t="s">
        <v>16</v>
      </c>
      <c r="I15" s="4">
        <v>1</v>
      </c>
      <c r="J15" s="1">
        <v>0</v>
      </c>
      <c r="K15" s="1">
        <v>0</v>
      </c>
      <c r="L15" s="7">
        <f t="shared" si="4"/>
        <v>0</v>
      </c>
      <c r="M15" s="2"/>
      <c r="N15" s="2"/>
      <c r="P15" s="24"/>
    </row>
    <row r="16" spans="1:16" ht="76.5" x14ac:dyDescent="0.25">
      <c r="A16" s="6" t="s">
        <v>83</v>
      </c>
      <c r="B16" s="1" t="s">
        <v>146</v>
      </c>
      <c r="C16" s="1" t="s">
        <v>38</v>
      </c>
      <c r="D16" s="4"/>
      <c r="E16" s="8">
        <v>10310012</v>
      </c>
      <c r="F16" s="1"/>
      <c r="G16" s="1"/>
      <c r="H16" s="1" t="s">
        <v>16</v>
      </c>
      <c r="I16" s="4">
        <v>1</v>
      </c>
      <c r="J16" s="1">
        <v>117416.09</v>
      </c>
      <c r="K16" s="1">
        <v>14676.9</v>
      </c>
      <c r="L16" s="7">
        <f t="shared" si="4"/>
        <v>102739.19</v>
      </c>
      <c r="M16" s="2">
        <v>20</v>
      </c>
      <c r="N16" s="2"/>
      <c r="P16" s="24"/>
    </row>
    <row r="17" spans="1:16" ht="76.5" x14ac:dyDescent="0.25">
      <c r="A17" s="3" t="s">
        <v>84</v>
      </c>
      <c r="B17" s="1" t="s">
        <v>146</v>
      </c>
      <c r="C17" s="1" t="s">
        <v>39</v>
      </c>
      <c r="D17" s="1"/>
      <c r="E17" s="8">
        <v>10310014</v>
      </c>
      <c r="F17" s="1"/>
      <c r="G17" s="1"/>
      <c r="H17" s="1" t="s">
        <v>16</v>
      </c>
      <c r="I17" s="4">
        <v>1</v>
      </c>
      <c r="J17" s="1">
        <v>1427.33</v>
      </c>
      <c r="K17" s="1">
        <v>666.4</v>
      </c>
      <c r="L17" s="7">
        <f t="shared" si="4"/>
        <v>760.93</v>
      </c>
      <c r="M17" s="2">
        <v>20</v>
      </c>
      <c r="N17" s="2"/>
      <c r="P17" s="24"/>
    </row>
    <row r="18" spans="1:16" ht="76.5" x14ac:dyDescent="0.25">
      <c r="A18" s="6" t="s">
        <v>85</v>
      </c>
      <c r="B18" s="1" t="s">
        <v>146</v>
      </c>
      <c r="C18" s="1" t="s">
        <v>40</v>
      </c>
      <c r="D18" s="1"/>
      <c r="E18" s="8">
        <v>10310021</v>
      </c>
      <c r="F18" s="1"/>
      <c r="G18" s="1"/>
      <c r="H18" s="1" t="s">
        <v>16</v>
      </c>
      <c r="I18" s="4">
        <v>1</v>
      </c>
      <c r="J18" s="1">
        <v>198403.64</v>
      </c>
      <c r="K18" s="1">
        <v>92588.160000000003</v>
      </c>
      <c r="L18" s="7">
        <f t="shared" si="4"/>
        <v>105815.48000000001</v>
      </c>
      <c r="M18" s="2">
        <v>20</v>
      </c>
      <c r="N18" s="2"/>
      <c r="P18" s="24"/>
    </row>
    <row r="19" spans="1:16" ht="76.5" x14ac:dyDescent="0.25">
      <c r="A19" s="3" t="s">
        <v>86</v>
      </c>
      <c r="B19" s="1" t="s">
        <v>146</v>
      </c>
      <c r="C19" s="1" t="s">
        <v>42</v>
      </c>
      <c r="D19" s="1"/>
      <c r="E19" s="8">
        <v>10310020</v>
      </c>
      <c r="F19" s="1"/>
      <c r="G19" s="1"/>
      <c r="H19" s="1" t="s">
        <v>16</v>
      </c>
      <c r="I19" s="4">
        <v>1</v>
      </c>
      <c r="J19" s="1">
        <v>23941.5</v>
      </c>
      <c r="K19" s="1">
        <v>11173.12</v>
      </c>
      <c r="L19" s="7">
        <f t="shared" ref="L19" si="5">J19-K19</f>
        <v>12768.38</v>
      </c>
      <c r="M19" s="2">
        <v>20</v>
      </c>
      <c r="N19" s="2"/>
      <c r="P19" s="24"/>
    </row>
    <row r="20" spans="1:16" ht="76.5" x14ac:dyDescent="0.25">
      <c r="A20" s="6" t="s">
        <v>87</v>
      </c>
      <c r="B20" s="1" t="s">
        <v>146</v>
      </c>
      <c r="C20" s="1" t="s">
        <v>41</v>
      </c>
      <c r="D20" s="1"/>
      <c r="E20" s="8">
        <v>10310015</v>
      </c>
      <c r="F20" s="1"/>
      <c r="G20" s="1"/>
      <c r="H20" s="1" t="s">
        <v>16</v>
      </c>
      <c r="I20" s="4">
        <v>1</v>
      </c>
      <c r="J20" s="1">
        <v>0</v>
      </c>
      <c r="K20" s="1">
        <v>0</v>
      </c>
      <c r="L20" s="7">
        <f t="shared" si="4"/>
        <v>0</v>
      </c>
      <c r="M20" s="2"/>
      <c r="N20" s="2"/>
      <c r="P20" s="24"/>
    </row>
    <row r="21" spans="1:16" ht="76.5" x14ac:dyDescent="0.25">
      <c r="A21" s="3" t="s">
        <v>88</v>
      </c>
      <c r="B21" s="1" t="s">
        <v>146</v>
      </c>
      <c r="C21" s="1" t="s">
        <v>43</v>
      </c>
      <c r="D21" s="1"/>
      <c r="E21" s="8">
        <v>10310016</v>
      </c>
      <c r="F21" s="1"/>
      <c r="G21" s="1"/>
      <c r="H21" s="1" t="s">
        <v>16</v>
      </c>
      <c r="I21" s="4">
        <v>1</v>
      </c>
      <c r="J21" s="1">
        <v>0</v>
      </c>
      <c r="K21" s="1">
        <v>0</v>
      </c>
      <c r="L21" s="7">
        <f t="shared" si="4"/>
        <v>0</v>
      </c>
      <c r="M21" s="2"/>
      <c r="N21" s="2"/>
      <c r="P21" s="24"/>
    </row>
    <row r="22" spans="1:16" ht="76.5" x14ac:dyDescent="0.25">
      <c r="A22" s="6" t="s">
        <v>89</v>
      </c>
      <c r="B22" s="1" t="s">
        <v>146</v>
      </c>
      <c r="C22" s="1" t="s">
        <v>44</v>
      </c>
      <c r="D22" s="1"/>
      <c r="E22" s="8">
        <v>10310017</v>
      </c>
      <c r="F22" s="1"/>
      <c r="G22" s="1"/>
      <c r="H22" s="1" t="s">
        <v>16</v>
      </c>
      <c r="I22" s="4">
        <v>1</v>
      </c>
      <c r="J22" s="1">
        <v>0</v>
      </c>
      <c r="K22" s="1">
        <v>0</v>
      </c>
      <c r="L22" s="7">
        <f t="shared" si="4"/>
        <v>0</v>
      </c>
      <c r="M22" s="2"/>
      <c r="N22" s="2"/>
      <c r="P22" s="24"/>
    </row>
    <row r="23" spans="1:16" ht="76.5" x14ac:dyDescent="0.25">
      <c r="A23" s="3" t="s">
        <v>90</v>
      </c>
      <c r="B23" s="1" t="s">
        <v>146</v>
      </c>
      <c r="C23" s="1" t="s">
        <v>45</v>
      </c>
      <c r="D23" s="1"/>
      <c r="E23" s="8">
        <v>10320002</v>
      </c>
      <c r="F23" s="1"/>
      <c r="G23" s="1"/>
      <c r="H23" s="1" t="s">
        <v>16</v>
      </c>
      <c r="I23" s="4">
        <v>1</v>
      </c>
      <c r="J23" s="1">
        <v>235014.05</v>
      </c>
      <c r="K23" s="1">
        <v>134719.28</v>
      </c>
      <c r="L23" s="7">
        <f t="shared" si="4"/>
        <v>100294.76999999999</v>
      </c>
      <c r="M23" s="2">
        <v>25</v>
      </c>
      <c r="N23" s="2"/>
      <c r="P23" s="24"/>
    </row>
    <row r="24" spans="1:16" ht="76.5" x14ac:dyDescent="0.25">
      <c r="A24" s="6" t="s">
        <v>91</v>
      </c>
      <c r="B24" s="1" t="s">
        <v>146</v>
      </c>
      <c r="C24" s="1" t="s">
        <v>46</v>
      </c>
      <c r="D24" s="1"/>
      <c r="E24" s="8">
        <v>10320003</v>
      </c>
      <c r="F24" s="1"/>
      <c r="G24" s="1"/>
      <c r="H24" s="1" t="s">
        <v>16</v>
      </c>
      <c r="I24" s="4">
        <v>1</v>
      </c>
      <c r="J24" s="1">
        <v>443560.23</v>
      </c>
      <c r="K24" s="1">
        <v>254266.8</v>
      </c>
      <c r="L24" s="7">
        <f t="shared" si="4"/>
        <v>189293.43</v>
      </c>
      <c r="M24" s="2">
        <v>25</v>
      </c>
      <c r="N24" s="2"/>
      <c r="P24" s="24"/>
    </row>
    <row r="25" spans="1:16" ht="76.5" x14ac:dyDescent="0.25">
      <c r="A25" s="3" t="s">
        <v>92</v>
      </c>
      <c r="B25" s="1" t="s">
        <v>146</v>
      </c>
      <c r="C25" s="1" t="s">
        <v>47</v>
      </c>
      <c r="D25" s="1"/>
      <c r="E25" s="8">
        <v>10320004</v>
      </c>
      <c r="F25" s="1"/>
      <c r="G25" s="1"/>
      <c r="H25" s="1" t="s">
        <v>16</v>
      </c>
      <c r="I25" s="4">
        <v>1</v>
      </c>
      <c r="J25" s="1">
        <v>118877.91</v>
      </c>
      <c r="K25" s="1">
        <v>68145.98</v>
      </c>
      <c r="L25" s="7">
        <f t="shared" si="4"/>
        <v>50731.930000000008</v>
      </c>
      <c r="M25" s="2">
        <v>25</v>
      </c>
      <c r="N25" s="2"/>
      <c r="P25" s="24"/>
    </row>
    <row r="26" spans="1:16" ht="76.5" x14ac:dyDescent="0.25">
      <c r="A26" s="6" t="s">
        <v>93</v>
      </c>
      <c r="B26" s="1" t="s">
        <v>146</v>
      </c>
      <c r="C26" s="1" t="s">
        <v>48</v>
      </c>
      <c r="D26" s="1"/>
      <c r="E26" s="8">
        <v>10320005</v>
      </c>
      <c r="F26" s="1"/>
      <c r="G26" s="1"/>
      <c r="H26" s="1" t="s">
        <v>16</v>
      </c>
      <c r="I26" s="4">
        <v>1</v>
      </c>
      <c r="J26" s="1">
        <v>127375.35</v>
      </c>
      <c r="K26" s="1">
        <v>73017.05</v>
      </c>
      <c r="L26" s="7">
        <f t="shared" si="4"/>
        <v>54358.3</v>
      </c>
      <c r="M26" s="2">
        <v>25</v>
      </c>
      <c r="N26" s="2"/>
      <c r="P26" s="24"/>
    </row>
    <row r="27" spans="1:16" ht="76.5" x14ac:dyDescent="0.25">
      <c r="A27" s="3" t="s">
        <v>94</v>
      </c>
      <c r="B27" s="1" t="s">
        <v>146</v>
      </c>
      <c r="C27" s="1" t="s">
        <v>49</v>
      </c>
      <c r="D27" s="1"/>
      <c r="E27" s="8">
        <v>10320006</v>
      </c>
      <c r="F27" s="1"/>
      <c r="G27" s="1"/>
      <c r="H27" s="1" t="s">
        <v>16</v>
      </c>
      <c r="I27" s="4">
        <v>1</v>
      </c>
      <c r="J27" s="1">
        <v>33379.14</v>
      </c>
      <c r="K27" s="1">
        <v>19134.53</v>
      </c>
      <c r="L27" s="7">
        <f t="shared" si="4"/>
        <v>14244.61</v>
      </c>
      <c r="M27" s="2">
        <v>25</v>
      </c>
      <c r="N27" s="2"/>
      <c r="P27" s="24"/>
    </row>
    <row r="28" spans="1:16" ht="76.5" x14ac:dyDescent="0.25">
      <c r="A28" s="6" t="s">
        <v>95</v>
      </c>
      <c r="B28" s="1" t="s">
        <v>146</v>
      </c>
      <c r="C28" s="1" t="s">
        <v>50</v>
      </c>
      <c r="D28" s="1"/>
      <c r="E28" s="8">
        <v>10320012</v>
      </c>
      <c r="F28" s="1"/>
      <c r="G28" s="1"/>
      <c r="H28" s="1" t="s">
        <v>16</v>
      </c>
      <c r="I28" s="4">
        <v>1</v>
      </c>
      <c r="J28" s="1">
        <v>119327.77</v>
      </c>
      <c r="K28" s="1">
        <v>68403.960000000006</v>
      </c>
      <c r="L28" s="7">
        <f t="shared" si="4"/>
        <v>50923.81</v>
      </c>
      <c r="M28" s="2">
        <v>25</v>
      </c>
      <c r="N28" s="2"/>
      <c r="P28" s="24"/>
    </row>
    <row r="29" spans="1:16" ht="76.5" x14ac:dyDescent="0.25">
      <c r="A29" s="3" t="s">
        <v>96</v>
      </c>
      <c r="B29" s="1" t="s">
        <v>146</v>
      </c>
      <c r="C29" s="1" t="s">
        <v>51</v>
      </c>
      <c r="D29" s="1"/>
      <c r="E29" s="8">
        <v>10320013</v>
      </c>
      <c r="F29" s="1"/>
      <c r="G29" s="1"/>
      <c r="H29" s="1" t="s">
        <v>16</v>
      </c>
      <c r="I29" s="4">
        <v>1</v>
      </c>
      <c r="J29" s="1">
        <v>119327.77</v>
      </c>
      <c r="K29" s="1">
        <v>68403.960000000006</v>
      </c>
      <c r="L29" s="7">
        <f t="shared" ref="L29:L62" si="6">J29-K29</f>
        <v>50923.81</v>
      </c>
      <c r="M29" s="2">
        <v>25</v>
      </c>
      <c r="N29" s="2"/>
      <c r="P29" s="24"/>
    </row>
    <row r="30" spans="1:16" ht="76.5" x14ac:dyDescent="0.25">
      <c r="A30" s="6" t="s">
        <v>97</v>
      </c>
      <c r="B30" s="1" t="s">
        <v>146</v>
      </c>
      <c r="C30" s="1" t="s">
        <v>52</v>
      </c>
      <c r="D30" s="1"/>
      <c r="E30" s="8">
        <v>10320001</v>
      </c>
      <c r="F30" s="1"/>
      <c r="G30" s="1"/>
      <c r="H30" s="1" t="s">
        <v>16</v>
      </c>
      <c r="I30" s="4">
        <v>1</v>
      </c>
      <c r="J30" s="1">
        <v>3769.93</v>
      </c>
      <c r="K30" s="1">
        <v>2161.09</v>
      </c>
      <c r="L30" s="7">
        <f t="shared" si="6"/>
        <v>1608.8399999999997</v>
      </c>
      <c r="M30" s="2">
        <v>25</v>
      </c>
      <c r="N30" s="2"/>
      <c r="P30" s="24"/>
    </row>
    <row r="31" spans="1:16" ht="76.5" x14ac:dyDescent="0.25">
      <c r="A31" s="3" t="s">
        <v>98</v>
      </c>
      <c r="B31" s="1" t="s">
        <v>146</v>
      </c>
      <c r="C31" s="1" t="s">
        <v>53</v>
      </c>
      <c r="D31" s="1"/>
      <c r="E31" s="8">
        <v>10320008</v>
      </c>
      <c r="F31" s="1"/>
      <c r="G31" s="1"/>
      <c r="H31" s="1" t="s">
        <v>16</v>
      </c>
      <c r="I31" s="4">
        <v>1</v>
      </c>
      <c r="J31" s="1">
        <v>36836.339999999997</v>
      </c>
      <c r="K31" s="1">
        <v>21115.48</v>
      </c>
      <c r="L31" s="7">
        <f t="shared" ref="L31" si="7">J31-K31</f>
        <v>15720.859999999997</v>
      </c>
      <c r="M31" s="2">
        <v>25</v>
      </c>
      <c r="N31" s="2"/>
      <c r="P31" s="24"/>
    </row>
    <row r="32" spans="1:16" ht="76.5" x14ac:dyDescent="0.25">
      <c r="A32" s="6" t="s">
        <v>99</v>
      </c>
      <c r="B32" s="1" t="s">
        <v>146</v>
      </c>
      <c r="C32" s="1" t="s">
        <v>54</v>
      </c>
      <c r="D32" s="1"/>
      <c r="E32" s="8">
        <v>10320018</v>
      </c>
      <c r="F32" s="1"/>
      <c r="G32" s="1"/>
      <c r="H32" s="1" t="s">
        <v>16</v>
      </c>
      <c r="I32" s="4">
        <v>1</v>
      </c>
      <c r="J32" s="1">
        <v>115080.11</v>
      </c>
      <c r="K32" s="1">
        <v>65967.98</v>
      </c>
      <c r="L32" s="7">
        <f t="shared" si="6"/>
        <v>49112.130000000005</v>
      </c>
      <c r="M32" s="2">
        <v>25</v>
      </c>
      <c r="N32" s="2"/>
      <c r="P32" s="24"/>
    </row>
    <row r="33" spans="1:16" ht="76.5" x14ac:dyDescent="0.25">
      <c r="A33" s="3" t="s">
        <v>100</v>
      </c>
      <c r="B33" s="1" t="s">
        <v>146</v>
      </c>
      <c r="C33" s="1" t="s">
        <v>55</v>
      </c>
      <c r="D33" s="1"/>
      <c r="E33" s="8">
        <v>10320019</v>
      </c>
      <c r="F33" s="1"/>
      <c r="G33" s="1"/>
      <c r="H33" s="1" t="s">
        <v>16</v>
      </c>
      <c r="I33" s="4">
        <v>1</v>
      </c>
      <c r="J33" s="1">
        <v>268244.34999999998</v>
      </c>
      <c r="K33" s="1">
        <v>153768.09</v>
      </c>
      <c r="L33" s="7">
        <f t="shared" si="6"/>
        <v>114476.25999999998</v>
      </c>
      <c r="M33" s="2">
        <v>25</v>
      </c>
      <c r="N33" s="2"/>
      <c r="P33" s="24"/>
    </row>
    <row r="34" spans="1:16" ht="76.5" x14ac:dyDescent="0.25">
      <c r="A34" s="6" t="s">
        <v>101</v>
      </c>
      <c r="B34" s="1" t="s">
        <v>146</v>
      </c>
      <c r="C34" s="1" t="s">
        <v>56</v>
      </c>
      <c r="D34" s="1"/>
      <c r="E34" s="8">
        <v>10320010</v>
      </c>
      <c r="F34" s="1"/>
      <c r="G34" s="1"/>
      <c r="H34" s="1" t="s">
        <v>16</v>
      </c>
      <c r="I34" s="4">
        <v>1</v>
      </c>
      <c r="J34" s="1">
        <v>53851.51</v>
      </c>
      <c r="K34" s="1">
        <v>30869.360000000001</v>
      </c>
      <c r="L34" s="7">
        <f t="shared" si="6"/>
        <v>22982.15</v>
      </c>
      <c r="M34" s="2">
        <v>25</v>
      </c>
      <c r="N34" s="2"/>
      <c r="P34" s="24"/>
    </row>
    <row r="35" spans="1:16" ht="76.5" x14ac:dyDescent="0.25">
      <c r="A35" s="3" t="s">
        <v>102</v>
      </c>
      <c r="B35" s="1" t="s">
        <v>146</v>
      </c>
      <c r="C35" s="1" t="s">
        <v>57</v>
      </c>
      <c r="D35" s="1"/>
      <c r="E35" s="8">
        <v>10320011</v>
      </c>
      <c r="F35" s="1"/>
      <c r="G35" s="1"/>
      <c r="H35" s="1" t="s">
        <v>16</v>
      </c>
      <c r="I35" s="4">
        <v>1</v>
      </c>
      <c r="J35" s="1">
        <v>53851.51</v>
      </c>
      <c r="K35" s="1">
        <v>30869.360000000001</v>
      </c>
      <c r="L35" s="7">
        <f t="shared" ref="L35" si="8">J35-K35</f>
        <v>22982.15</v>
      </c>
      <c r="M35" s="2">
        <v>25</v>
      </c>
      <c r="N35" s="2"/>
      <c r="P35" s="24"/>
    </row>
    <row r="36" spans="1:16" ht="76.5" x14ac:dyDescent="0.25">
      <c r="A36" s="6" t="s">
        <v>103</v>
      </c>
      <c r="B36" s="1" t="s">
        <v>146</v>
      </c>
      <c r="C36" s="1" t="s">
        <v>58</v>
      </c>
      <c r="D36" s="1"/>
      <c r="E36" s="8">
        <v>10320014</v>
      </c>
      <c r="F36" s="1"/>
      <c r="G36" s="1"/>
      <c r="H36" s="1" t="s">
        <v>16</v>
      </c>
      <c r="I36" s="4">
        <v>1</v>
      </c>
      <c r="J36" s="1">
        <v>10643.74</v>
      </c>
      <c r="K36" s="1">
        <v>6101.88</v>
      </c>
      <c r="L36" s="7">
        <f t="shared" si="6"/>
        <v>4541.8599999999997</v>
      </c>
      <c r="M36" s="2">
        <v>25</v>
      </c>
      <c r="N36" s="2"/>
      <c r="P36" s="24"/>
    </row>
    <row r="37" spans="1:16" ht="76.5" x14ac:dyDescent="0.25">
      <c r="A37" s="3" t="s">
        <v>104</v>
      </c>
      <c r="B37" s="1" t="s">
        <v>146</v>
      </c>
      <c r="C37" s="1" t="s">
        <v>149</v>
      </c>
      <c r="D37" s="1"/>
      <c r="E37" s="8">
        <v>10320015</v>
      </c>
      <c r="F37" s="1"/>
      <c r="G37" s="1"/>
      <c r="H37" s="1" t="s">
        <v>16</v>
      </c>
      <c r="I37" s="4">
        <v>1</v>
      </c>
      <c r="J37" s="1">
        <v>17169.37</v>
      </c>
      <c r="K37" s="1">
        <v>9841.7099999999991</v>
      </c>
      <c r="L37" s="7">
        <f t="shared" si="6"/>
        <v>7327.66</v>
      </c>
      <c r="M37" s="2">
        <v>25</v>
      </c>
      <c r="N37" s="2"/>
      <c r="P37" s="24"/>
    </row>
    <row r="38" spans="1:16" ht="76.5" x14ac:dyDescent="0.25">
      <c r="A38" s="6" t="s">
        <v>105</v>
      </c>
      <c r="B38" s="1" t="s">
        <v>146</v>
      </c>
      <c r="C38" s="1" t="s">
        <v>132</v>
      </c>
      <c r="D38" s="1"/>
      <c r="E38" s="8">
        <v>10310018</v>
      </c>
      <c r="F38" s="1"/>
      <c r="G38" s="1"/>
      <c r="H38" s="1" t="s">
        <v>16</v>
      </c>
      <c r="I38" s="4">
        <v>1</v>
      </c>
      <c r="J38" s="1">
        <v>0</v>
      </c>
      <c r="K38" s="1">
        <v>0</v>
      </c>
      <c r="L38" s="7">
        <f t="shared" ref="L38" si="9">J38-K38</f>
        <v>0</v>
      </c>
      <c r="M38" s="2"/>
      <c r="N38" s="2"/>
      <c r="P38" s="24"/>
    </row>
    <row r="39" spans="1:16" ht="76.5" x14ac:dyDescent="0.25">
      <c r="A39" s="6" t="s">
        <v>106</v>
      </c>
      <c r="B39" s="1" t="s">
        <v>146</v>
      </c>
      <c r="C39" s="1" t="s">
        <v>59</v>
      </c>
      <c r="D39" s="1"/>
      <c r="E39" s="8">
        <v>10310019</v>
      </c>
      <c r="F39" s="1"/>
      <c r="G39" s="1"/>
      <c r="H39" s="1" t="s">
        <v>16</v>
      </c>
      <c r="I39" s="4">
        <v>1</v>
      </c>
      <c r="J39" s="1">
        <v>0</v>
      </c>
      <c r="K39" s="1">
        <v>0</v>
      </c>
      <c r="L39" s="7">
        <f t="shared" si="6"/>
        <v>0</v>
      </c>
      <c r="M39" s="2"/>
      <c r="N39" s="2"/>
      <c r="P39" s="24"/>
    </row>
    <row r="40" spans="1:16" ht="76.5" x14ac:dyDescent="0.25">
      <c r="A40" s="3" t="s">
        <v>107</v>
      </c>
      <c r="B40" s="1" t="s">
        <v>146</v>
      </c>
      <c r="C40" s="1" t="s">
        <v>60</v>
      </c>
      <c r="D40" s="1"/>
      <c r="E40" s="8">
        <v>1013300058</v>
      </c>
      <c r="F40" s="1"/>
      <c r="G40" s="1"/>
      <c r="H40" s="1" t="s">
        <v>16</v>
      </c>
      <c r="I40" s="4">
        <v>1</v>
      </c>
      <c r="J40" s="1">
        <v>26717</v>
      </c>
      <c r="K40" s="1">
        <v>14799.7</v>
      </c>
      <c r="L40" s="7">
        <f t="shared" si="6"/>
        <v>11917.3</v>
      </c>
      <c r="M40" s="2">
        <v>20</v>
      </c>
      <c r="N40" s="2"/>
      <c r="P40" s="24"/>
    </row>
    <row r="41" spans="1:16" ht="76.5" x14ac:dyDescent="0.25">
      <c r="A41" s="6" t="s">
        <v>108</v>
      </c>
      <c r="B41" s="1" t="s">
        <v>146</v>
      </c>
      <c r="C41" s="1" t="s">
        <v>61</v>
      </c>
      <c r="D41" s="1"/>
      <c r="E41" s="8">
        <v>1013300017</v>
      </c>
      <c r="F41" s="1"/>
      <c r="G41" s="1"/>
      <c r="H41" s="1" t="s">
        <v>16</v>
      </c>
      <c r="I41" s="4">
        <v>1</v>
      </c>
      <c r="J41" s="1">
        <v>4083</v>
      </c>
      <c r="K41" s="1">
        <v>4083</v>
      </c>
      <c r="L41" s="7">
        <f t="shared" si="6"/>
        <v>0</v>
      </c>
      <c r="M41" s="2"/>
      <c r="N41" s="2"/>
      <c r="P41" s="24"/>
    </row>
    <row r="42" spans="1:16" ht="76.5" x14ac:dyDescent="0.25">
      <c r="A42" s="3" t="s">
        <v>109</v>
      </c>
      <c r="B42" s="1" t="s">
        <v>146</v>
      </c>
      <c r="C42" s="1" t="s">
        <v>62</v>
      </c>
      <c r="D42" s="1"/>
      <c r="E42" s="8">
        <v>1013100010</v>
      </c>
      <c r="F42" s="1"/>
      <c r="G42" s="1"/>
      <c r="H42" s="1" t="s">
        <v>16</v>
      </c>
      <c r="I42" s="4">
        <v>1</v>
      </c>
      <c r="J42" s="1">
        <v>1046474</v>
      </c>
      <c r="K42" s="1">
        <v>355101.4</v>
      </c>
      <c r="L42" s="7">
        <f t="shared" si="6"/>
        <v>691372.6</v>
      </c>
      <c r="M42" s="2">
        <v>50</v>
      </c>
      <c r="N42" s="2"/>
      <c r="P42" s="24"/>
    </row>
    <row r="43" spans="1:16" ht="76.5" x14ac:dyDescent="0.25">
      <c r="A43" s="6" t="s">
        <v>110</v>
      </c>
      <c r="B43" s="1" t="s">
        <v>146</v>
      </c>
      <c r="C43" s="1" t="s">
        <v>63</v>
      </c>
      <c r="D43" s="1"/>
      <c r="E43" s="8">
        <v>1013200002</v>
      </c>
      <c r="F43" s="1"/>
      <c r="G43" s="1"/>
      <c r="H43" s="1" t="s">
        <v>16</v>
      </c>
      <c r="I43" s="4">
        <v>1</v>
      </c>
      <c r="J43" s="1">
        <v>514702</v>
      </c>
      <c r="K43" s="1">
        <v>102940.4</v>
      </c>
      <c r="L43" s="7">
        <f t="shared" si="6"/>
        <v>411761.6</v>
      </c>
      <c r="M43" s="2">
        <v>20</v>
      </c>
      <c r="N43" s="2"/>
      <c r="P43" s="24"/>
    </row>
    <row r="44" spans="1:16" ht="76.5" x14ac:dyDescent="0.25">
      <c r="A44" s="3" t="s">
        <v>111</v>
      </c>
      <c r="B44" s="1" t="s">
        <v>146</v>
      </c>
      <c r="C44" s="1" t="s">
        <v>64</v>
      </c>
      <c r="D44" s="1"/>
      <c r="E44" s="8">
        <v>10310022</v>
      </c>
      <c r="F44" s="1"/>
      <c r="G44" s="1"/>
      <c r="H44" s="1" t="s">
        <v>16</v>
      </c>
      <c r="I44" s="4">
        <v>1</v>
      </c>
      <c r="J44" s="1">
        <v>68000</v>
      </c>
      <c r="K44" s="1">
        <v>0</v>
      </c>
      <c r="L44" s="7">
        <f t="shared" si="6"/>
        <v>68000</v>
      </c>
      <c r="M44" s="2">
        <v>20</v>
      </c>
      <c r="N44" s="2"/>
      <c r="P44" s="24"/>
    </row>
    <row r="45" spans="1:16" ht="63.75" x14ac:dyDescent="0.25">
      <c r="A45" s="6" t="s">
        <v>112</v>
      </c>
      <c r="B45" s="18" t="s">
        <v>147</v>
      </c>
      <c r="C45" s="1" t="s">
        <v>65</v>
      </c>
      <c r="D45" s="1"/>
      <c r="E45" s="8">
        <v>10610001</v>
      </c>
      <c r="F45" s="1"/>
      <c r="G45" s="1"/>
      <c r="H45" s="1" t="s">
        <v>16</v>
      </c>
      <c r="I45" s="4">
        <v>1</v>
      </c>
      <c r="J45" s="1">
        <v>0</v>
      </c>
      <c r="K45" s="1">
        <v>0</v>
      </c>
      <c r="L45" s="7">
        <f t="shared" si="6"/>
        <v>0</v>
      </c>
      <c r="M45" s="2"/>
      <c r="N45" s="2"/>
      <c r="P45" s="24"/>
    </row>
    <row r="46" spans="1:16" ht="63.75" x14ac:dyDescent="0.25">
      <c r="A46" s="3" t="s">
        <v>113</v>
      </c>
      <c r="B46" s="18" t="s">
        <v>147</v>
      </c>
      <c r="C46" s="1" t="s">
        <v>67</v>
      </c>
      <c r="D46" s="1"/>
      <c r="E46" s="8">
        <v>10610002</v>
      </c>
      <c r="F46" s="1"/>
      <c r="G46" s="1"/>
      <c r="H46" s="1" t="s">
        <v>16</v>
      </c>
      <c r="I46" s="4">
        <v>1</v>
      </c>
      <c r="J46" s="1">
        <v>0</v>
      </c>
      <c r="K46" s="1">
        <v>0</v>
      </c>
      <c r="L46" s="7">
        <f t="shared" si="6"/>
        <v>0</v>
      </c>
      <c r="M46" s="2"/>
      <c r="N46" s="2"/>
      <c r="P46" s="24"/>
    </row>
    <row r="47" spans="1:16" ht="63.75" x14ac:dyDescent="0.25">
      <c r="A47" s="6" t="s">
        <v>114</v>
      </c>
      <c r="B47" s="18" t="s">
        <v>147</v>
      </c>
      <c r="C47" s="1" t="s">
        <v>66</v>
      </c>
      <c r="D47" s="1"/>
      <c r="E47" s="8">
        <v>10610004</v>
      </c>
      <c r="F47" s="1"/>
      <c r="G47" s="1"/>
      <c r="H47" s="1" t="s">
        <v>16</v>
      </c>
      <c r="I47" s="4">
        <v>1</v>
      </c>
      <c r="J47" s="1">
        <v>0</v>
      </c>
      <c r="K47" s="1">
        <v>0</v>
      </c>
      <c r="L47" s="7">
        <f t="shared" si="6"/>
        <v>0</v>
      </c>
      <c r="M47" s="2"/>
      <c r="N47" s="2"/>
      <c r="P47" s="24"/>
    </row>
    <row r="48" spans="1:16" ht="63.75" x14ac:dyDescent="0.25">
      <c r="A48" s="3" t="s">
        <v>115</v>
      </c>
      <c r="B48" s="18" t="s">
        <v>147</v>
      </c>
      <c r="C48" s="1" t="s">
        <v>68</v>
      </c>
      <c r="D48" s="1"/>
      <c r="E48" s="8">
        <v>10610005</v>
      </c>
      <c r="F48" s="1"/>
      <c r="G48" s="1"/>
      <c r="H48" s="1" t="s">
        <v>16</v>
      </c>
      <c r="I48" s="4">
        <v>1</v>
      </c>
      <c r="J48" s="1">
        <v>0</v>
      </c>
      <c r="K48" s="1">
        <v>0</v>
      </c>
      <c r="L48" s="7">
        <f t="shared" si="6"/>
        <v>0</v>
      </c>
      <c r="M48" s="2"/>
      <c r="N48" s="2"/>
      <c r="P48" s="24"/>
    </row>
    <row r="49" spans="1:16" ht="63.75" x14ac:dyDescent="0.25">
      <c r="A49" s="6" t="s">
        <v>116</v>
      </c>
      <c r="B49" s="18" t="s">
        <v>147</v>
      </c>
      <c r="C49" s="1" t="s">
        <v>69</v>
      </c>
      <c r="D49" s="1"/>
      <c r="E49" s="8">
        <v>10610015</v>
      </c>
      <c r="F49" s="1"/>
      <c r="G49" s="1"/>
      <c r="H49" s="1" t="s">
        <v>16</v>
      </c>
      <c r="I49" s="4">
        <v>1</v>
      </c>
      <c r="J49" s="1">
        <v>0</v>
      </c>
      <c r="K49" s="1">
        <v>0</v>
      </c>
      <c r="L49" s="7">
        <f t="shared" si="6"/>
        <v>0</v>
      </c>
      <c r="M49" s="2"/>
      <c r="N49" s="2"/>
      <c r="P49" s="24"/>
    </row>
    <row r="50" spans="1:16" ht="63.75" x14ac:dyDescent="0.25">
      <c r="A50" s="3" t="s">
        <v>117</v>
      </c>
      <c r="B50" s="18" t="s">
        <v>147</v>
      </c>
      <c r="C50" s="1" t="s">
        <v>70</v>
      </c>
      <c r="D50" s="1"/>
      <c r="E50" s="8">
        <v>10610016</v>
      </c>
      <c r="F50" s="1"/>
      <c r="G50" s="1"/>
      <c r="H50" s="1" t="s">
        <v>16</v>
      </c>
      <c r="I50" s="4">
        <v>1</v>
      </c>
      <c r="J50" s="1">
        <v>0</v>
      </c>
      <c r="K50" s="1">
        <v>0</v>
      </c>
      <c r="L50" s="7">
        <f t="shared" si="6"/>
        <v>0</v>
      </c>
      <c r="M50" s="2"/>
      <c r="N50" s="2"/>
      <c r="P50" s="24"/>
    </row>
    <row r="51" spans="1:16" ht="63.75" x14ac:dyDescent="0.25">
      <c r="A51" s="6" t="s">
        <v>118</v>
      </c>
      <c r="B51" s="18" t="s">
        <v>147</v>
      </c>
      <c r="C51" s="1" t="s">
        <v>71</v>
      </c>
      <c r="D51" s="1"/>
      <c r="E51" s="8">
        <v>10610006</v>
      </c>
      <c r="F51" s="1"/>
      <c r="G51" s="1"/>
      <c r="H51" s="1" t="s">
        <v>16</v>
      </c>
      <c r="I51" s="4">
        <v>1</v>
      </c>
      <c r="J51" s="1">
        <v>0</v>
      </c>
      <c r="K51" s="1">
        <v>0</v>
      </c>
      <c r="L51" s="7">
        <f t="shared" si="6"/>
        <v>0</v>
      </c>
      <c r="M51" s="2"/>
      <c r="N51" s="2"/>
      <c r="P51" s="24"/>
    </row>
    <row r="52" spans="1:16" ht="63.75" x14ac:dyDescent="0.25">
      <c r="A52" s="3" t="s">
        <v>119</v>
      </c>
      <c r="B52" s="18" t="s">
        <v>147</v>
      </c>
      <c r="C52" s="1" t="s">
        <v>72</v>
      </c>
      <c r="D52" s="1"/>
      <c r="E52" s="8">
        <v>10610012</v>
      </c>
      <c r="F52" s="1"/>
      <c r="G52" s="1"/>
      <c r="H52" s="1" t="s">
        <v>16</v>
      </c>
      <c r="I52" s="4">
        <v>1</v>
      </c>
      <c r="J52" s="1">
        <v>0</v>
      </c>
      <c r="K52" s="1">
        <v>0</v>
      </c>
      <c r="L52" s="7">
        <f t="shared" si="6"/>
        <v>0</v>
      </c>
      <c r="M52" s="2"/>
      <c r="N52" s="2"/>
      <c r="P52" s="24"/>
    </row>
    <row r="53" spans="1:16" ht="63.75" x14ac:dyDescent="0.25">
      <c r="A53" s="6" t="s">
        <v>120</v>
      </c>
      <c r="B53" s="18" t="s">
        <v>147</v>
      </c>
      <c r="C53" s="1" t="s">
        <v>73</v>
      </c>
      <c r="D53" s="1"/>
      <c r="E53" s="8">
        <v>10610011</v>
      </c>
      <c r="F53" s="1"/>
      <c r="G53" s="1"/>
      <c r="H53" s="1" t="s">
        <v>16</v>
      </c>
      <c r="I53" s="4">
        <v>1</v>
      </c>
      <c r="J53" s="1">
        <v>0</v>
      </c>
      <c r="K53" s="1">
        <v>0</v>
      </c>
      <c r="L53" s="7">
        <f t="shared" si="6"/>
        <v>0</v>
      </c>
      <c r="M53" s="2"/>
      <c r="N53" s="2"/>
      <c r="P53" s="24"/>
    </row>
    <row r="54" spans="1:16" ht="63.75" x14ac:dyDescent="0.25">
      <c r="A54" s="3" t="s">
        <v>121</v>
      </c>
      <c r="B54" s="18" t="s">
        <v>147</v>
      </c>
      <c r="C54" s="1" t="s">
        <v>74</v>
      </c>
      <c r="D54" s="1"/>
      <c r="E54" s="8">
        <v>10610013</v>
      </c>
      <c r="F54" s="1"/>
      <c r="G54" s="1"/>
      <c r="H54" s="1" t="s">
        <v>16</v>
      </c>
      <c r="I54" s="4">
        <v>1</v>
      </c>
      <c r="J54" s="1">
        <v>0</v>
      </c>
      <c r="K54" s="1">
        <v>0</v>
      </c>
      <c r="L54" s="7">
        <f t="shared" si="6"/>
        <v>0</v>
      </c>
      <c r="M54" s="2"/>
      <c r="N54" s="2"/>
      <c r="P54" s="24"/>
    </row>
    <row r="55" spans="1:16" ht="63.75" x14ac:dyDescent="0.25">
      <c r="A55" s="6" t="s">
        <v>122</v>
      </c>
      <c r="B55" s="18" t="s">
        <v>147</v>
      </c>
      <c r="C55" s="1" t="s">
        <v>75</v>
      </c>
      <c r="D55" s="1"/>
      <c r="E55" s="8">
        <v>10610007</v>
      </c>
      <c r="F55" s="1"/>
      <c r="G55" s="1"/>
      <c r="H55" s="1" t="s">
        <v>16</v>
      </c>
      <c r="I55" s="4">
        <v>1</v>
      </c>
      <c r="J55" s="1">
        <v>1074</v>
      </c>
      <c r="K55" s="1">
        <v>1074</v>
      </c>
      <c r="L55" s="7">
        <f t="shared" si="6"/>
        <v>0</v>
      </c>
      <c r="M55" s="2"/>
      <c r="N55" s="2"/>
      <c r="P55" s="24"/>
    </row>
    <row r="56" spans="1:16" ht="63.75" x14ac:dyDescent="0.25">
      <c r="A56" s="3" t="s">
        <v>123</v>
      </c>
      <c r="B56" s="18" t="s">
        <v>147</v>
      </c>
      <c r="C56" s="1" t="s">
        <v>76</v>
      </c>
      <c r="D56" s="1"/>
      <c r="E56" s="8">
        <v>10610009</v>
      </c>
      <c r="F56" s="1"/>
      <c r="G56" s="1"/>
      <c r="H56" s="1" t="s">
        <v>16</v>
      </c>
      <c r="I56" s="4">
        <v>1</v>
      </c>
      <c r="J56" s="1">
        <v>390</v>
      </c>
      <c r="K56" s="1">
        <v>390</v>
      </c>
      <c r="L56" s="7">
        <f t="shared" si="6"/>
        <v>0</v>
      </c>
      <c r="M56" s="2"/>
      <c r="N56" s="2"/>
      <c r="P56" s="24"/>
    </row>
    <row r="57" spans="1:16" ht="63.75" x14ac:dyDescent="0.25">
      <c r="A57" s="6" t="s">
        <v>124</v>
      </c>
      <c r="B57" s="18" t="s">
        <v>147</v>
      </c>
      <c r="C57" s="1" t="s">
        <v>76</v>
      </c>
      <c r="D57" s="1"/>
      <c r="E57" s="8">
        <v>10610010</v>
      </c>
      <c r="F57" s="1"/>
      <c r="G57" s="1"/>
      <c r="H57" s="1" t="s">
        <v>16</v>
      </c>
      <c r="I57" s="4">
        <v>1</v>
      </c>
      <c r="J57" s="1">
        <v>390</v>
      </c>
      <c r="K57" s="1">
        <v>390</v>
      </c>
      <c r="L57" s="7">
        <f t="shared" si="6"/>
        <v>0</v>
      </c>
      <c r="M57" s="2"/>
      <c r="N57" s="2"/>
      <c r="P57" s="24"/>
    </row>
    <row r="58" spans="1:16" ht="63.75" x14ac:dyDescent="0.25">
      <c r="A58" s="3" t="s">
        <v>125</v>
      </c>
      <c r="B58" s="18" t="s">
        <v>147</v>
      </c>
      <c r="C58" s="1" t="s">
        <v>77</v>
      </c>
      <c r="D58" s="1"/>
      <c r="E58" s="4">
        <v>10330014</v>
      </c>
      <c r="F58" s="1"/>
      <c r="G58" s="1"/>
      <c r="H58" s="1" t="s">
        <v>16</v>
      </c>
      <c r="I58" s="4">
        <v>1</v>
      </c>
      <c r="J58" s="1">
        <v>938</v>
      </c>
      <c r="K58" s="1">
        <v>938</v>
      </c>
      <c r="L58" s="7">
        <f t="shared" si="6"/>
        <v>0</v>
      </c>
      <c r="M58" s="2"/>
      <c r="N58" s="2"/>
      <c r="P58" s="24"/>
    </row>
    <row r="59" spans="1:16" ht="51" x14ac:dyDescent="0.25">
      <c r="A59" s="6" t="s">
        <v>126</v>
      </c>
      <c r="B59" s="18" t="s">
        <v>148</v>
      </c>
      <c r="C59" s="1" t="s">
        <v>78</v>
      </c>
      <c r="D59" s="19">
        <v>2006</v>
      </c>
      <c r="E59" s="4">
        <v>10510002</v>
      </c>
      <c r="F59" s="1"/>
      <c r="G59" s="1"/>
      <c r="H59" s="1" t="s">
        <v>16</v>
      </c>
      <c r="I59" s="4">
        <v>1</v>
      </c>
      <c r="J59" s="1">
        <v>83096.67</v>
      </c>
      <c r="K59" s="1">
        <v>83096.67</v>
      </c>
      <c r="L59" s="7">
        <f t="shared" ref="L59" si="10">J59-K59</f>
        <v>0</v>
      </c>
      <c r="M59" s="2"/>
      <c r="N59" s="2"/>
      <c r="P59" s="24"/>
    </row>
    <row r="60" spans="1:16" ht="51" x14ac:dyDescent="0.25">
      <c r="A60" s="3" t="s">
        <v>127</v>
      </c>
      <c r="B60" s="18" t="s">
        <v>148</v>
      </c>
      <c r="C60" s="1" t="s">
        <v>79</v>
      </c>
      <c r="D60" s="4">
        <v>2005</v>
      </c>
      <c r="E60" s="4">
        <v>10510002</v>
      </c>
      <c r="F60" s="1"/>
      <c r="G60" s="1"/>
      <c r="H60" s="1" t="s">
        <v>16</v>
      </c>
      <c r="I60" s="4">
        <v>1</v>
      </c>
      <c r="J60" s="1">
        <v>2600</v>
      </c>
      <c r="K60" s="1">
        <v>2600</v>
      </c>
      <c r="L60" s="7">
        <f t="shared" si="6"/>
        <v>0</v>
      </c>
      <c r="M60" s="2"/>
      <c r="N60" s="2"/>
      <c r="P60" s="24"/>
    </row>
    <row r="61" spans="1:16" ht="51" x14ac:dyDescent="0.25">
      <c r="A61" s="6" t="s">
        <v>128</v>
      </c>
      <c r="B61" s="18" t="s">
        <v>148</v>
      </c>
      <c r="C61" s="1" t="s">
        <v>80</v>
      </c>
      <c r="D61" s="4">
        <v>2008</v>
      </c>
      <c r="E61" s="4">
        <v>10510006</v>
      </c>
      <c r="F61" s="1"/>
      <c r="G61" s="1"/>
      <c r="H61" s="1" t="s">
        <v>16</v>
      </c>
      <c r="I61" s="4">
        <v>1</v>
      </c>
      <c r="J61" s="1">
        <v>97583.33</v>
      </c>
      <c r="K61" s="1">
        <v>97583.33</v>
      </c>
      <c r="L61" s="7">
        <f t="shared" si="6"/>
        <v>0</v>
      </c>
      <c r="M61" s="2"/>
      <c r="N61" s="2"/>
      <c r="P61" s="24"/>
    </row>
    <row r="62" spans="1:16" ht="51" x14ac:dyDescent="0.25">
      <c r="A62" s="3" t="s">
        <v>129</v>
      </c>
      <c r="B62" s="18" t="s">
        <v>148</v>
      </c>
      <c r="C62" s="1" t="s">
        <v>81</v>
      </c>
      <c r="D62" s="4">
        <v>1985</v>
      </c>
      <c r="E62" s="4">
        <v>10510008</v>
      </c>
      <c r="F62" s="1"/>
      <c r="G62" s="1"/>
      <c r="H62" s="1" t="s">
        <v>16</v>
      </c>
      <c r="I62" s="4">
        <v>1</v>
      </c>
      <c r="J62" s="1">
        <v>40000</v>
      </c>
      <c r="K62" s="1">
        <v>40000</v>
      </c>
      <c r="L62" s="7">
        <f t="shared" si="6"/>
        <v>0</v>
      </c>
      <c r="M62" s="2"/>
      <c r="N62" s="2"/>
      <c r="P62" s="24"/>
    </row>
    <row r="63" spans="1:16" ht="51" x14ac:dyDescent="0.25">
      <c r="A63" s="6" t="s">
        <v>130</v>
      </c>
      <c r="B63" s="18" t="s">
        <v>148</v>
      </c>
      <c r="C63" s="1" t="s">
        <v>150</v>
      </c>
      <c r="D63" s="4">
        <v>2019</v>
      </c>
      <c r="E63" s="4">
        <v>10510009</v>
      </c>
      <c r="F63" s="1"/>
      <c r="G63" s="1"/>
      <c r="H63" s="1" t="s">
        <v>16</v>
      </c>
      <c r="I63" s="4">
        <v>1</v>
      </c>
      <c r="J63" s="1">
        <v>22000</v>
      </c>
      <c r="K63" s="1">
        <v>10266.76</v>
      </c>
      <c r="L63" s="7">
        <f t="shared" ref="L63" si="11">J63-K63</f>
        <v>11733.24</v>
      </c>
      <c r="M63" s="2">
        <v>5</v>
      </c>
      <c r="N63" s="2"/>
      <c r="P63" s="24"/>
    </row>
    <row r="64" spans="1:16" ht="31.5" customHeight="1" x14ac:dyDescent="0.25">
      <c r="A64" s="40" t="s">
        <v>135</v>
      </c>
      <c r="B64" s="40"/>
      <c r="C64" s="40"/>
      <c r="D64" s="40"/>
      <c r="E64" s="40"/>
      <c r="F64" s="40"/>
      <c r="G64" s="40"/>
      <c r="H64" s="40"/>
      <c r="I64" s="22">
        <f>SUM(I4:I63)</f>
        <v>60</v>
      </c>
      <c r="J64" s="20">
        <f>SUM(J4:J63)</f>
        <v>4254606.62</v>
      </c>
      <c r="K64" s="20">
        <f>SUM(K4:K63)</f>
        <v>1990004.3399999996</v>
      </c>
      <c r="L64" s="20">
        <f>SUM(L4:L63)</f>
        <v>2264602.2800000003</v>
      </c>
      <c r="M64" s="21"/>
      <c r="N64" s="21"/>
      <c r="P64" s="24"/>
    </row>
    <row r="65" spans="1:14" ht="76.5" x14ac:dyDescent="0.25">
      <c r="A65" s="4">
        <v>61</v>
      </c>
      <c r="B65" s="1" t="s">
        <v>131</v>
      </c>
      <c r="C65" s="5" t="s">
        <v>136</v>
      </c>
      <c r="D65" s="18">
        <v>2019</v>
      </c>
      <c r="E65" s="5">
        <v>112001</v>
      </c>
      <c r="F65" s="5"/>
      <c r="G65" s="5"/>
      <c r="H65" s="18" t="s">
        <v>16</v>
      </c>
      <c r="I65" s="18">
        <v>1</v>
      </c>
      <c r="J65" s="23">
        <v>5950</v>
      </c>
      <c r="K65" s="23">
        <v>5950</v>
      </c>
      <c r="L65" s="18">
        <f>J65-K65</f>
        <v>0</v>
      </c>
      <c r="M65" s="5"/>
      <c r="N65" s="5"/>
    </row>
    <row r="66" spans="1:14" ht="76.5" x14ac:dyDescent="0.25">
      <c r="A66" s="4">
        <v>62</v>
      </c>
      <c r="B66" s="1" t="s">
        <v>131</v>
      </c>
      <c r="C66" s="5" t="s">
        <v>136</v>
      </c>
      <c r="D66" s="18">
        <v>2019</v>
      </c>
      <c r="E66" s="5">
        <v>112002</v>
      </c>
      <c r="F66" s="5"/>
      <c r="G66" s="5"/>
      <c r="H66" s="18" t="s">
        <v>16</v>
      </c>
      <c r="I66" s="18">
        <v>1</v>
      </c>
      <c r="J66" s="23">
        <v>5950</v>
      </c>
      <c r="K66" s="23">
        <v>5950</v>
      </c>
      <c r="L66" s="18">
        <f t="shared" ref="L66:L71" si="12">J66-K66</f>
        <v>0</v>
      </c>
      <c r="M66" s="5"/>
      <c r="N66" s="5"/>
    </row>
    <row r="67" spans="1:14" ht="76.5" x14ac:dyDescent="0.25">
      <c r="A67" s="4">
        <v>63</v>
      </c>
      <c r="B67" s="1" t="s">
        <v>131</v>
      </c>
      <c r="C67" s="5" t="s">
        <v>136</v>
      </c>
      <c r="D67" s="18">
        <v>2019</v>
      </c>
      <c r="E67" s="5">
        <v>112003</v>
      </c>
      <c r="F67" s="5"/>
      <c r="G67" s="5"/>
      <c r="H67" s="18" t="s">
        <v>16</v>
      </c>
      <c r="I67" s="18">
        <v>1</v>
      </c>
      <c r="J67" s="23">
        <v>5950</v>
      </c>
      <c r="K67" s="23">
        <v>5950</v>
      </c>
      <c r="L67" s="18">
        <f t="shared" si="12"/>
        <v>0</v>
      </c>
      <c r="M67" s="5"/>
      <c r="N67" s="5"/>
    </row>
    <row r="68" spans="1:14" ht="76.5" x14ac:dyDescent="0.25">
      <c r="A68" s="4">
        <v>64</v>
      </c>
      <c r="B68" s="1" t="s">
        <v>131</v>
      </c>
      <c r="C68" s="5" t="s">
        <v>136</v>
      </c>
      <c r="D68" s="18">
        <v>2019</v>
      </c>
      <c r="E68" s="5">
        <v>112004</v>
      </c>
      <c r="F68" s="5"/>
      <c r="G68" s="5"/>
      <c r="H68" s="18" t="s">
        <v>16</v>
      </c>
      <c r="I68" s="18">
        <v>1</v>
      </c>
      <c r="J68" s="23">
        <v>5950</v>
      </c>
      <c r="K68" s="23">
        <v>5950</v>
      </c>
      <c r="L68" s="18">
        <f t="shared" si="12"/>
        <v>0</v>
      </c>
      <c r="M68" s="5"/>
      <c r="N68" s="5"/>
    </row>
    <row r="69" spans="1:14" ht="76.5" x14ac:dyDescent="0.25">
      <c r="A69" s="4">
        <v>65</v>
      </c>
      <c r="B69" s="1" t="s">
        <v>131</v>
      </c>
      <c r="C69" s="5" t="s">
        <v>136</v>
      </c>
      <c r="D69" s="18">
        <v>2019</v>
      </c>
      <c r="E69" s="5">
        <v>112005</v>
      </c>
      <c r="F69" s="5"/>
      <c r="G69" s="5"/>
      <c r="H69" s="18" t="s">
        <v>16</v>
      </c>
      <c r="I69" s="18">
        <v>1</v>
      </c>
      <c r="J69" s="23">
        <v>5950</v>
      </c>
      <c r="K69" s="23">
        <v>5950</v>
      </c>
      <c r="L69" s="18">
        <f t="shared" si="12"/>
        <v>0</v>
      </c>
      <c r="M69" s="5"/>
      <c r="N69" s="5"/>
    </row>
    <row r="70" spans="1:14" ht="76.5" x14ac:dyDescent="0.25">
      <c r="A70" s="4">
        <v>66</v>
      </c>
      <c r="B70" s="1" t="s">
        <v>131</v>
      </c>
      <c r="C70" s="5" t="s">
        <v>136</v>
      </c>
      <c r="D70" s="18">
        <v>2019</v>
      </c>
      <c r="E70" s="5">
        <v>112006</v>
      </c>
      <c r="F70" s="5"/>
      <c r="G70" s="5"/>
      <c r="H70" s="18" t="s">
        <v>16</v>
      </c>
      <c r="I70" s="18">
        <v>1</v>
      </c>
      <c r="J70" s="23">
        <v>5950</v>
      </c>
      <c r="K70" s="23">
        <v>5950</v>
      </c>
      <c r="L70" s="18">
        <f t="shared" si="12"/>
        <v>0</v>
      </c>
      <c r="M70" s="5"/>
      <c r="N70" s="5"/>
    </row>
    <row r="71" spans="1:14" ht="76.5" x14ac:dyDescent="0.25">
      <c r="A71" s="4">
        <v>67</v>
      </c>
      <c r="B71" s="1" t="s">
        <v>131</v>
      </c>
      <c r="C71" s="5" t="s">
        <v>136</v>
      </c>
      <c r="D71" s="18">
        <v>2019</v>
      </c>
      <c r="E71" s="5">
        <v>112007</v>
      </c>
      <c r="F71" s="5"/>
      <c r="G71" s="5"/>
      <c r="H71" s="18" t="s">
        <v>16</v>
      </c>
      <c r="I71" s="18">
        <v>1</v>
      </c>
      <c r="J71" s="23">
        <v>5950</v>
      </c>
      <c r="K71" s="23">
        <v>5950</v>
      </c>
      <c r="L71" s="18">
        <f t="shared" si="12"/>
        <v>0</v>
      </c>
      <c r="M71" s="5"/>
      <c r="N71" s="5"/>
    </row>
    <row r="72" spans="1:14" ht="76.5" x14ac:dyDescent="0.25">
      <c r="A72" s="4">
        <v>68</v>
      </c>
      <c r="B72" s="1" t="s">
        <v>131</v>
      </c>
      <c r="C72" s="5" t="s">
        <v>136</v>
      </c>
      <c r="D72" s="18">
        <v>2019</v>
      </c>
      <c r="E72" s="5">
        <v>112008</v>
      </c>
      <c r="F72" s="5"/>
      <c r="G72" s="5"/>
      <c r="H72" s="18" t="s">
        <v>16</v>
      </c>
      <c r="I72" s="18">
        <v>1</v>
      </c>
      <c r="J72" s="23">
        <v>5950</v>
      </c>
      <c r="K72" s="23">
        <v>5950</v>
      </c>
      <c r="L72" s="18">
        <f t="shared" ref="L72:L86" si="13">J72-K72</f>
        <v>0</v>
      </c>
      <c r="M72" s="5"/>
      <c r="N72" s="5"/>
    </row>
    <row r="73" spans="1:14" ht="76.5" x14ac:dyDescent="0.25">
      <c r="A73" s="4">
        <v>69</v>
      </c>
      <c r="B73" s="1" t="s">
        <v>131</v>
      </c>
      <c r="C73" s="5" t="s">
        <v>136</v>
      </c>
      <c r="D73" s="18">
        <v>2019</v>
      </c>
      <c r="E73" s="5">
        <v>112009</v>
      </c>
      <c r="F73" s="5"/>
      <c r="G73" s="5"/>
      <c r="H73" s="18" t="s">
        <v>16</v>
      </c>
      <c r="I73" s="18">
        <v>1</v>
      </c>
      <c r="J73" s="23">
        <v>5950</v>
      </c>
      <c r="K73" s="23">
        <v>5950</v>
      </c>
      <c r="L73" s="18">
        <f t="shared" si="13"/>
        <v>0</v>
      </c>
      <c r="M73" s="5"/>
      <c r="N73" s="5"/>
    </row>
    <row r="74" spans="1:14" ht="76.5" x14ac:dyDescent="0.25">
      <c r="A74" s="4">
        <v>70</v>
      </c>
      <c r="B74" s="1" t="s">
        <v>131</v>
      </c>
      <c r="C74" s="5" t="s">
        <v>136</v>
      </c>
      <c r="D74" s="18">
        <v>2019</v>
      </c>
      <c r="E74" s="5">
        <v>112010</v>
      </c>
      <c r="F74" s="5"/>
      <c r="G74" s="5"/>
      <c r="H74" s="18" t="s">
        <v>16</v>
      </c>
      <c r="I74" s="18">
        <v>1</v>
      </c>
      <c r="J74" s="23">
        <v>5950</v>
      </c>
      <c r="K74" s="23">
        <v>5950</v>
      </c>
      <c r="L74" s="18">
        <f t="shared" si="13"/>
        <v>0</v>
      </c>
      <c r="M74" s="5"/>
      <c r="N74" s="5"/>
    </row>
    <row r="75" spans="1:14" ht="76.5" x14ac:dyDescent="0.25">
      <c r="A75" s="4">
        <v>71</v>
      </c>
      <c r="B75" s="1" t="s">
        <v>131</v>
      </c>
      <c r="C75" s="5" t="s">
        <v>136</v>
      </c>
      <c r="D75" s="18">
        <v>2019</v>
      </c>
      <c r="E75" s="5">
        <v>112011</v>
      </c>
      <c r="F75" s="5"/>
      <c r="G75" s="5"/>
      <c r="H75" s="18" t="s">
        <v>16</v>
      </c>
      <c r="I75" s="18">
        <v>1</v>
      </c>
      <c r="J75" s="23">
        <v>5950</v>
      </c>
      <c r="K75" s="23">
        <v>5950</v>
      </c>
      <c r="L75" s="18">
        <f t="shared" si="13"/>
        <v>0</v>
      </c>
      <c r="M75" s="5"/>
      <c r="N75" s="5"/>
    </row>
    <row r="76" spans="1:14" ht="76.5" x14ac:dyDescent="0.25">
      <c r="A76" s="4">
        <v>72</v>
      </c>
      <c r="B76" s="1" t="s">
        <v>131</v>
      </c>
      <c r="C76" s="5" t="s">
        <v>136</v>
      </c>
      <c r="D76" s="18">
        <v>2019</v>
      </c>
      <c r="E76" s="5">
        <v>112012</v>
      </c>
      <c r="F76" s="5"/>
      <c r="G76" s="5"/>
      <c r="H76" s="18" t="s">
        <v>16</v>
      </c>
      <c r="I76" s="18">
        <v>1</v>
      </c>
      <c r="J76" s="23">
        <v>5950</v>
      </c>
      <c r="K76" s="23">
        <v>5950</v>
      </c>
      <c r="L76" s="18">
        <f t="shared" si="13"/>
        <v>0</v>
      </c>
      <c r="M76" s="5"/>
      <c r="N76" s="5"/>
    </row>
    <row r="77" spans="1:14" ht="76.5" x14ac:dyDescent="0.25">
      <c r="A77" s="4">
        <v>73</v>
      </c>
      <c r="B77" s="1" t="s">
        <v>131</v>
      </c>
      <c r="C77" s="5" t="s">
        <v>136</v>
      </c>
      <c r="D77" s="18">
        <v>2019</v>
      </c>
      <c r="E77" s="5">
        <v>112013</v>
      </c>
      <c r="F77" s="5"/>
      <c r="G77" s="5"/>
      <c r="H77" s="18" t="s">
        <v>16</v>
      </c>
      <c r="I77" s="18">
        <v>1</v>
      </c>
      <c r="J77" s="23">
        <v>5950</v>
      </c>
      <c r="K77" s="23">
        <v>5950</v>
      </c>
      <c r="L77" s="18">
        <f t="shared" si="13"/>
        <v>0</v>
      </c>
      <c r="M77" s="5"/>
      <c r="N77" s="5"/>
    </row>
    <row r="78" spans="1:14" ht="76.5" x14ac:dyDescent="0.25">
      <c r="A78" s="4">
        <v>74</v>
      </c>
      <c r="B78" s="1" t="s">
        <v>131</v>
      </c>
      <c r="C78" s="5" t="s">
        <v>136</v>
      </c>
      <c r="D78" s="18">
        <v>2019</v>
      </c>
      <c r="E78" s="5">
        <v>112014</v>
      </c>
      <c r="F78" s="5"/>
      <c r="G78" s="5"/>
      <c r="H78" s="18" t="s">
        <v>16</v>
      </c>
      <c r="I78" s="18">
        <v>1</v>
      </c>
      <c r="J78" s="23">
        <v>5950</v>
      </c>
      <c r="K78" s="23">
        <v>5950</v>
      </c>
      <c r="L78" s="18">
        <f t="shared" si="13"/>
        <v>0</v>
      </c>
      <c r="M78" s="5"/>
      <c r="N78" s="5"/>
    </row>
    <row r="79" spans="1:14" ht="76.5" x14ac:dyDescent="0.25">
      <c r="A79" s="4">
        <v>75</v>
      </c>
      <c r="B79" s="1" t="s">
        <v>131</v>
      </c>
      <c r="C79" s="5" t="s">
        <v>136</v>
      </c>
      <c r="D79" s="18">
        <v>2019</v>
      </c>
      <c r="E79" s="5">
        <v>112015</v>
      </c>
      <c r="F79" s="5"/>
      <c r="G79" s="5"/>
      <c r="H79" s="18" t="s">
        <v>16</v>
      </c>
      <c r="I79" s="18">
        <v>1</v>
      </c>
      <c r="J79" s="23">
        <v>5950</v>
      </c>
      <c r="K79" s="23">
        <v>5950</v>
      </c>
      <c r="L79" s="18">
        <f t="shared" si="13"/>
        <v>0</v>
      </c>
      <c r="M79" s="5"/>
      <c r="N79" s="5"/>
    </row>
    <row r="80" spans="1:14" ht="76.5" x14ac:dyDescent="0.25">
      <c r="A80" s="4">
        <v>76</v>
      </c>
      <c r="B80" s="1" t="s">
        <v>131</v>
      </c>
      <c r="C80" s="5" t="s">
        <v>136</v>
      </c>
      <c r="D80" s="18">
        <v>2019</v>
      </c>
      <c r="E80" s="5">
        <v>112016</v>
      </c>
      <c r="F80" s="5"/>
      <c r="G80" s="5"/>
      <c r="H80" s="18" t="s">
        <v>16</v>
      </c>
      <c r="I80" s="5">
        <v>1</v>
      </c>
      <c r="J80" s="23">
        <v>5950</v>
      </c>
      <c r="K80" s="23">
        <v>5950</v>
      </c>
      <c r="L80" s="18">
        <f t="shared" si="13"/>
        <v>0</v>
      </c>
      <c r="M80" s="5"/>
      <c r="N80" s="5"/>
    </row>
    <row r="81" spans="1:14" ht="76.5" x14ac:dyDescent="0.25">
      <c r="A81" s="4">
        <v>77</v>
      </c>
      <c r="B81" s="1" t="s">
        <v>131</v>
      </c>
      <c r="C81" s="5" t="s">
        <v>136</v>
      </c>
      <c r="D81" s="18">
        <v>2019</v>
      </c>
      <c r="E81" s="5">
        <v>112017</v>
      </c>
      <c r="F81" s="5"/>
      <c r="G81" s="5"/>
      <c r="H81" s="18" t="s">
        <v>16</v>
      </c>
      <c r="I81" s="5">
        <v>1</v>
      </c>
      <c r="J81" s="23">
        <v>5950</v>
      </c>
      <c r="K81" s="23">
        <v>5950</v>
      </c>
      <c r="L81" s="18">
        <f t="shared" si="13"/>
        <v>0</v>
      </c>
      <c r="M81" s="5"/>
      <c r="N81" s="5"/>
    </row>
    <row r="82" spans="1:14" ht="76.5" x14ac:dyDescent="0.25">
      <c r="A82" s="4">
        <v>78</v>
      </c>
      <c r="B82" s="1" t="s">
        <v>131</v>
      </c>
      <c r="C82" s="5" t="s">
        <v>136</v>
      </c>
      <c r="D82" s="18">
        <v>2019</v>
      </c>
      <c r="E82" s="5">
        <v>112018</v>
      </c>
      <c r="F82" s="5"/>
      <c r="G82" s="5"/>
      <c r="H82" s="18" t="s">
        <v>16</v>
      </c>
      <c r="I82" s="18">
        <v>1</v>
      </c>
      <c r="J82" s="23">
        <v>5950</v>
      </c>
      <c r="K82" s="23">
        <v>5950</v>
      </c>
      <c r="L82" s="18">
        <f t="shared" si="13"/>
        <v>0</v>
      </c>
      <c r="M82" s="5"/>
      <c r="N82" s="5"/>
    </row>
    <row r="83" spans="1:14" ht="76.5" x14ac:dyDescent="0.25">
      <c r="A83" s="4">
        <v>79</v>
      </c>
      <c r="B83" s="1" t="s">
        <v>131</v>
      </c>
      <c r="C83" s="5" t="s">
        <v>136</v>
      </c>
      <c r="D83" s="18">
        <v>2019</v>
      </c>
      <c r="E83" s="5">
        <v>112019</v>
      </c>
      <c r="F83" s="5"/>
      <c r="G83" s="5"/>
      <c r="H83" s="18" t="s">
        <v>16</v>
      </c>
      <c r="I83" s="18">
        <v>1</v>
      </c>
      <c r="J83" s="23">
        <v>5950</v>
      </c>
      <c r="K83" s="23">
        <v>5950</v>
      </c>
      <c r="L83" s="18">
        <f t="shared" si="13"/>
        <v>0</v>
      </c>
      <c r="M83" s="5"/>
      <c r="N83" s="5"/>
    </row>
    <row r="84" spans="1:14" ht="76.5" x14ac:dyDescent="0.25">
      <c r="A84" s="4">
        <v>80</v>
      </c>
      <c r="B84" s="1" t="s">
        <v>131</v>
      </c>
      <c r="C84" s="5" t="s">
        <v>136</v>
      </c>
      <c r="D84" s="18">
        <v>2019</v>
      </c>
      <c r="E84" s="5">
        <v>112020</v>
      </c>
      <c r="F84" s="5"/>
      <c r="G84" s="5"/>
      <c r="H84" s="18" t="s">
        <v>16</v>
      </c>
      <c r="I84" s="18">
        <v>1</v>
      </c>
      <c r="J84" s="23">
        <v>5950</v>
      </c>
      <c r="K84" s="23">
        <v>5950</v>
      </c>
      <c r="L84" s="18">
        <f t="shared" si="13"/>
        <v>0</v>
      </c>
      <c r="M84" s="5"/>
      <c r="N84" s="5"/>
    </row>
    <row r="85" spans="1:14" ht="76.5" x14ac:dyDescent="0.25">
      <c r="A85" s="4">
        <v>81</v>
      </c>
      <c r="B85" s="1" t="s">
        <v>131</v>
      </c>
      <c r="C85" s="5" t="s">
        <v>136</v>
      </c>
      <c r="D85" s="18">
        <v>2019</v>
      </c>
      <c r="E85" s="5">
        <v>112021</v>
      </c>
      <c r="F85" s="5"/>
      <c r="G85" s="5"/>
      <c r="H85" s="18" t="s">
        <v>16</v>
      </c>
      <c r="I85" s="18">
        <v>1</v>
      </c>
      <c r="J85" s="23">
        <v>5950</v>
      </c>
      <c r="K85" s="23">
        <v>5950</v>
      </c>
      <c r="L85" s="18">
        <f t="shared" si="13"/>
        <v>0</v>
      </c>
      <c r="M85" s="5"/>
      <c r="N85" s="5"/>
    </row>
    <row r="86" spans="1:14" ht="76.5" x14ac:dyDescent="0.25">
      <c r="A86" s="4">
        <v>82</v>
      </c>
      <c r="B86" s="1" t="s">
        <v>131</v>
      </c>
      <c r="C86" s="5" t="s">
        <v>136</v>
      </c>
      <c r="D86" s="18">
        <v>2019</v>
      </c>
      <c r="E86" s="5">
        <v>112022</v>
      </c>
      <c r="F86" s="5"/>
      <c r="G86" s="5"/>
      <c r="H86" s="18" t="s">
        <v>16</v>
      </c>
      <c r="I86" s="18">
        <v>1</v>
      </c>
      <c r="J86" s="23">
        <v>5950</v>
      </c>
      <c r="K86" s="23">
        <v>5950</v>
      </c>
      <c r="L86" s="18">
        <f t="shared" si="13"/>
        <v>0</v>
      </c>
      <c r="M86" s="5"/>
      <c r="N86" s="5"/>
    </row>
    <row r="87" spans="1:14" ht="76.5" x14ac:dyDescent="0.25">
      <c r="A87" s="4">
        <v>83</v>
      </c>
      <c r="B87" s="1" t="s">
        <v>131</v>
      </c>
      <c r="C87" s="5" t="s">
        <v>137</v>
      </c>
      <c r="D87" s="18">
        <v>2020</v>
      </c>
      <c r="E87" s="5">
        <v>112024</v>
      </c>
      <c r="F87" s="5"/>
      <c r="G87" s="5"/>
      <c r="H87" s="18" t="s">
        <v>16</v>
      </c>
      <c r="I87" s="18">
        <v>1</v>
      </c>
      <c r="J87" s="23">
        <v>5950</v>
      </c>
      <c r="K87" s="23">
        <v>5950</v>
      </c>
      <c r="L87" s="18">
        <f t="shared" ref="L87:L96" si="14">J87-K87</f>
        <v>0</v>
      </c>
      <c r="M87" s="5"/>
      <c r="N87" s="5"/>
    </row>
    <row r="88" spans="1:14" ht="76.5" x14ac:dyDescent="0.25">
      <c r="A88" s="4">
        <v>84</v>
      </c>
      <c r="B88" s="1" t="s">
        <v>131</v>
      </c>
      <c r="C88" s="5" t="s">
        <v>137</v>
      </c>
      <c r="D88" s="18">
        <v>2020</v>
      </c>
      <c r="E88" s="5">
        <v>112025</v>
      </c>
      <c r="F88" s="5"/>
      <c r="G88" s="5"/>
      <c r="H88" s="18" t="s">
        <v>16</v>
      </c>
      <c r="I88" s="18">
        <v>1</v>
      </c>
      <c r="J88" s="23">
        <v>5950</v>
      </c>
      <c r="K88" s="23">
        <v>5950</v>
      </c>
      <c r="L88" s="18">
        <f t="shared" si="14"/>
        <v>0</v>
      </c>
      <c r="M88" s="5"/>
      <c r="N88" s="5"/>
    </row>
    <row r="89" spans="1:14" ht="76.5" x14ac:dyDescent="0.25">
      <c r="A89" s="4">
        <v>85</v>
      </c>
      <c r="B89" s="1" t="s">
        <v>131</v>
      </c>
      <c r="C89" s="5" t="s">
        <v>137</v>
      </c>
      <c r="D89" s="18">
        <v>2020</v>
      </c>
      <c r="E89" s="5">
        <v>112026</v>
      </c>
      <c r="F89" s="5"/>
      <c r="G89" s="5"/>
      <c r="H89" s="18" t="s">
        <v>16</v>
      </c>
      <c r="I89" s="18">
        <v>1</v>
      </c>
      <c r="J89" s="23">
        <v>5950</v>
      </c>
      <c r="K89" s="23">
        <v>5950</v>
      </c>
      <c r="L89" s="18">
        <f t="shared" si="14"/>
        <v>0</v>
      </c>
      <c r="M89" s="5"/>
      <c r="N89" s="5"/>
    </row>
    <row r="90" spans="1:14" ht="76.5" x14ac:dyDescent="0.25">
      <c r="A90" s="4">
        <v>86</v>
      </c>
      <c r="B90" s="1" t="s">
        <v>131</v>
      </c>
      <c r="C90" s="5" t="s">
        <v>137</v>
      </c>
      <c r="D90" s="18">
        <v>2020</v>
      </c>
      <c r="E90" s="5">
        <v>112027</v>
      </c>
      <c r="F90" s="5"/>
      <c r="G90" s="5"/>
      <c r="H90" s="18" t="s">
        <v>16</v>
      </c>
      <c r="I90" s="18">
        <v>1</v>
      </c>
      <c r="J90" s="23">
        <v>5950</v>
      </c>
      <c r="K90" s="23">
        <v>5950</v>
      </c>
      <c r="L90" s="18">
        <f t="shared" si="14"/>
        <v>0</v>
      </c>
      <c r="M90" s="5"/>
      <c r="N90" s="5"/>
    </row>
    <row r="91" spans="1:14" ht="76.5" x14ac:dyDescent="0.25">
      <c r="A91" s="4">
        <v>87</v>
      </c>
      <c r="B91" s="1" t="s">
        <v>131</v>
      </c>
      <c r="C91" s="5" t="s">
        <v>137</v>
      </c>
      <c r="D91" s="18">
        <v>2020</v>
      </c>
      <c r="E91" s="5">
        <v>112028</v>
      </c>
      <c r="F91" s="5"/>
      <c r="G91" s="5"/>
      <c r="H91" s="18" t="s">
        <v>16</v>
      </c>
      <c r="I91" s="18">
        <v>1</v>
      </c>
      <c r="J91" s="23">
        <v>5950</v>
      </c>
      <c r="K91" s="23">
        <v>5950</v>
      </c>
      <c r="L91" s="18">
        <f t="shared" si="14"/>
        <v>0</v>
      </c>
      <c r="M91" s="5"/>
      <c r="N91" s="5"/>
    </row>
    <row r="92" spans="1:14" ht="76.5" x14ac:dyDescent="0.25">
      <c r="A92" s="4">
        <v>88</v>
      </c>
      <c r="B92" s="1" t="s">
        <v>131</v>
      </c>
      <c r="C92" s="5" t="s">
        <v>137</v>
      </c>
      <c r="D92" s="18">
        <v>2020</v>
      </c>
      <c r="E92" s="5">
        <v>112029</v>
      </c>
      <c r="F92" s="5"/>
      <c r="G92" s="5"/>
      <c r="H92" s="18" t="s">
        <v>16</v>
      </c>
      <c r="I92" s="18">
        <v>1</v>
      </c>
      <c r="J92" s="23">
        <v>5950</v>
      </c>
      <c r="K92" s="23">
        <v>5950</v>
      </c>
      <c r="L92" s="18">
        <f t="shared" si="14"/>
        <v>0</v>
      </c>
      <c r="M92" s="5"/>
      <c r="N92" s="5"/>
    </row>
    <row r="93" spans="1:14" ht="76.5" x14ac:dyDescent="0.25">
      <c r="A93" s="4">
        <v>89</v>
      </c>
      <c r="B93" s="1" t="s">
        <v>131</v>
      </c>
      <c r="C93" s="5" t="s">
        <v>137</v>
      </c>
      <c r="D93" s="18">
        <v>2020</v>
      </c>
      <c r="E93" s="5">
        <v>112030</v>
      </c>
      <c r="F93" s="5"/>
      <c r="G93" s="5"/>
      <c r="H93" s="18" t="s">
        <v>16</v>
      </c>
      <c r="I93" s="18">
        <v>1</v>
      </c>
      <c r="J93" s="23">
        <v>5950</v>
      </c>
      <c r="K93" s="23">
        <v>5950</v>
      </c>
      <c r="L93" s="18">
        <f t="shared" si="14"/>
        <v>0</v>
      </c>
      <c r="M93" s="5"/>
      <c r="N93" s="5"/>
    </row>
    <row r="94" spans="1:14" ht="76.5" x14ac:dyDescent="0.25">
      <c r="A94" s="4">
        <v>90</v>
      </c>
      <c r="B94" s="1" t="s">
        <v>131</v>
      </c>
      <c r="C94" s="5" t="s">
        <v>137</v>
      </c>
      <c r="D94" s="18">
        <v>2020</v>
      </c>
      <c r="E94" s="5">
        <v>112031</v>
      </c>
      <c r="F94" s="5"/>
      <c r="G94" s="5"/>
      <c r="H94" s="18" t="s">
        <v>16</v>
      </c>
      <c r="I94" s="18">
        <v>1</v>
      </c>
      <c r="J94" s="23">
        <v>5950</v>
      </c>
      <c r="K94" s="23">
        <v>5950</v>
      </c>
      <c r="L94" s="18">
        <f t="shared" si="14"/>
        <v>0</v>
      </c>
      <c r="M94" s="5"/>
      <c r="N94" s="5"/>
    </row>
    <row r="95" spans="1:14" ht="76.5" x14ac:dyDescent="0.25">
      <c r="A95" s="4">
        <v>91</v>
      </c>
      <c r="B95" s="1" t="s">
        <v>131</v>
      </c>
      <c r="C95" s="5" t="s">
        <v>137</v>
      </c>
      <c r="D95" s="18">
        <v>2020</v>
      </c>
      <c r="E95" s="5">
        <v>112032</v>
      </c>
      <c r="F95" s="5"/>
      <c r="G95" s="5"/>
      <c r="H95" s="18" t="s">
        <v>16</v>
      </c>
      <c r="I95" s="18">
        <v>1</v>
      </c>
      <c r="J95" s="23">
        <v>5950</v>
      </c>
      <c r="K95" s="23">
        <v>5950</v>
      </c>
      <c r="L95" s="18">
        <f t="shared" si="14"/>
        <v>0</v>
      </c>
      <c r="M95" s="5"/>
      <c r="N95" s="5"/>
    </row>
    <row r="96" spans="1:14" ht="76.5" x14ac:dyDescent="0.25">
      <c r="A96" s="4">
        <v>92</v>
      </c>
      <c r="B96" s="1" t="s">
        <v>131</v>
      </c>
      <c r="C96" s="5" t="s">
        <v>137</v>
      </c>
      <c r="D96" s="18">
        <v>2020</v>
      </c>
      <c r="E96" s="5">
        <v>112033</v>
      </c>
      <c r="F96" s="5"/>
      <c r="G96" s="5"/>
      <c r="H96" s="18" t="s">
        <v>16</v>
      </c>
      <c r="I96" s="18">
        <v>1</v>
      </c>
      <c r="J96" s="23">
        <v>5950</v>
      </c>
      <c r="K96" s="23">
        <v>5950</v>
      </c>
      <c r="L96" s="18">
        <f t="shared" si="14"/>
        <v>0</v>
      </c>
      <c r="M96" s="5"/>
      <c r="N96" s="5"/>
    </row>
    <row r="97" spans="1:16" ht="76.5" x14ac:dyDescent="0.25">
      <c r="A97" s="4">
        <v>93</v>
      </c>
      <c r="B97" s="1" t="s">
        <v>131</v>
      </c>
      <c r="C97" s="5" t="s">
        <v>138</v>
      </c>
      <c r="D97" s="18">
        <v>2020</v>
      </c>
      <c r="E97" s="5">
        <v>112034</v>
      </c>
      <c r="F97" s="5"/>
      <c r="G97" s="5"/>
      <c r="H97" s="18" t="s">
        <v>16</v>
      </c>
      <c r="I97" s="18">
        <v>1</v>
      </c>
      <c r="J97" s="23">
        <v>1650</v>
      </c>
      <c r="K97" s="23">
        <v>1650</v>
      </c>
      <c r="L97" s="18">
        <f t="shared" ref="L97:L98" si="15">J97-K97</f>
        <v>0</v>
      </c>
      <c r="M97" s="5"/>
      <c r="N97" s="5"/>
    </row>
    <row r="98" spans="1:16" ht="76.5" x14ac:dyDescent="0.25">
      <c r="A98" s="4">
        <v>94</v>
      </c>
      <c r="B98" s="1" t="s">
        <v>131</v>
      </c>
      <c r="C98" s="5" t="s">
        <v>138</v>
      </c>
      <c r="D98" s="18"/>
      <c r="E98" s="5">
        <v>112035</v>
      </c>
      <c r="F98" s="5"/>
      <c r="G98" s="5"/>
      <c r="H98" s="18" t="s">
        <v>16</v>
      </c>
      <c r="I98" s="18">
        <v>1</v>
      </c>
      <c r="J98" s="23">
        <v>2650</v>
      </c>
      <c r="K98" s="23">
        <v>2650</v>
      </c>
      <c r="L98" s="18">
        <f t="shared" si="15"/>
        <v>0</v>
      </c>
      <c r="M98" s="5"/>
      <c r="N98" s="5"/>
      <c r="P98" s="24"/>
    </row>
    <row r="99" spans="1:16" ht="76.5" x14ac:dyDescent="0.25">
      <c r="A99" s="4">
        <v>95</v>
      </c>
      <c r="B99" s="1" t="s">
        <v>139</v>
      </c>
      <c r="C99" s="5" t="s">
        <v>140</v>
      </c>
      <c r="D99" s="5"/>
      <c r="E99" s="5" t="s">
        <v>142</v>
      </c>
      <c r="F99" s="5"/>
      <c r="G99" s="5"/>
      <c r="H99" s="5" t="s">
        <v>16</v>
      </c>
      <c r="I99" s="18">
        <v>1</v>
      </c>
      <c r="J99" s="18">
        <v>0</v>
      </c>
      <c r="K99" s="18">
        <v>0</v>
      </c>
      <c r="L99" s="18">
        <v>0</v>
      </c>
      <c r="M99" s="5"/>
      <c r="N99" s="5"/>
    </row>
    <row r="100" spans="1:16" ht="76.5" x14ac:dyDescent="0.25">
      <c r="A100" s="4">
        <v>96</v>
      </c>
      <c r="B100" s="1" t="s">
        <v>139</v>
      </c>
      <c r="C100" s="5" t="s">
        <v>141</v>
      </c>
      <c r="D100" s="5"/>
      <c r="E100" s="5">
        <v>113002</v>
      </c>
      <c r="F100" s="5"/>
      <c r="G100" s="5"/>
      <c r="H100" s="5" t="s">
        <v>16</v>
      </c>
      <c r="I100" s="18">
        <v>1</v>
      </c>
      <c r="J100" s="18">
        <v>0</v>
      </c>
      <c r="K100" s="18">
        <v>0</v>
      </c>
      <c r="L100" s="18">
        <v>0</v>
      </c>
      <c r="M100" s="5"/>
      <c r="N100" s="5"/>
    </row>
    <row r="101" spans="1:16" ht="27.75" customHeight="1" x14ac:dyDescent="0.25">
      <c r="A101" s="26">
        <v>97</v>
      </c>
      <c r="B101" s="27"/>
      <c r="C101" s="27"/>
      <c r="D101" s="27"/>
      <c r="E101" s="27"/>
      <c r="F101" s="27"/>
      <c r="G101" s="27"/>
      <c r="H101" s="28"/>
      <c r="I101" s="16">
        <f>SUM(I65:I100)</f>
        <v>36</v>
      </c>
      <c r="J101" s="16">
        <f>SUM(J65:J100)</f>
        <v>194700</v>
      </c>
      <c r="K101" s="16">
        <f>SUM(K65:K100)</f>
        <v>194700</v>
      </c>
      <c r="L101" s="16">
        <f>SUM(L65:L100)</f>
        <v>0</v>
      </c>
      <c r="M101" s="16"/>
      <c r="N101" s="16"/>
    </row>
    <row r="102" spans="1:16" x14ac:dyDescent="0.25">
      <c r="A102" s="26" t="s">
        <v>17</v>
      </c>
      <c r="B102" s="27"/>
      <c r="C102" s="27"/>
      <c r="D102" s="27"/>
      <c r="E102" s="27"/>
      <c r="F102" s="27"/>
      <c r="G102" s="27"/>
      <c r="H102" s="28"/>
      <c r="I102" s="16">
        <f>I64+I101</f>
        <v>96</v>
      </c>
      <c r="J102" s="16">
        <f>J64+J101</f>
        <v>4449306.62</v>
      </c>
      <c r="K102" s="16">
        <f>K64+K101</f>
        <v>2184704.34</v>
      </c>
      <c r="L102" s="16">
        <f>L64+L101</f>
        <v>2264602.2800000003</v>
      </c>
      <c r="M102" s="16"/>
      <c r="N102" s="16"/>
      <c r="P102" s="24"/>
    </row>
    <row r="103" spans="1:16" x14ac:dyDescent="0.25">
      <c r="B103" s="17"/>
    </row>
    <row r="104" spans="1:16" x14ac:dyDescent="0.25">
      <c r="C104" t="s">
        <v>152</v>
      </c>
      <c r="J104" s="24"/>
      <c r="K104" s="24" t="s">
        <v>153</v>
      </c>
      <c r="L104" s="24"/>
    </row>
    <row r="105" spans="1:16" ht="31.5" customHeight="1" x14ac:dyDescent="0.3">
      <c r="B105" s="29"/>
      <c r="C105" s="29"/>
      <c r="D105" s="25"/>
      <c r="E105" s="25"/>
      <c r="F105" s="25"/>
      <c r="G105" s="25"/>
      <c r="H105" s="25"/>
      <c r="I105" s="25"/>
      <c r="J105" s="25"/>
      <c r="K105" s="25"/>
    </row>
    <row r="108" spans="1:16" x14ac:dyDescent="0.25">
      <c r="K108" s="24"/>
    </row>
  </sheetData>
  <mergeCells count="12">
    <mergeCell ref="A102:H102"/>
    <mergeCell ref="B105:C105"/>
    <mergeCell ref="A1:N1"/>
    <mergeCell ref="H2:H3"/>
    <mergeCell ref="A101:H101"/>
    <mergeCell ref="D2:D3"/>
    <mergeCell ref="C2:C3"/>
    <mergeCell ref="B2:B3"/>
    <mergeCell ref="A2:A3"/>
    <mergeCell ref="E2:G2"/>
    <mergeCell ref="I2:N2"/>
    <mergeCell ref="A64:H64"/>
  </mergeCells>
  <pageMargins left="0.70866141732283472" right="0.70866141732283472" top="0.74803149606299213" bottom="0.74803149606299213" header="0.31496062992125984" footer="0.31496062992125984"/>
  <pageSetup paperSize="9" scale="7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 Гоголів КП Оглав</vt:lpstr>
      <vt:lpstr>'Додаток Гоголів КП Оглав'!Заголовки_для_печати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Валентина Миколаївна Косенко</dc:creator>
  <cp:lastModifiedBy>Антоніна Миколаївна Сидоренко</cp:lastModifiedBy>
  <cp:lastPrinted>2021-06-18T09:25:39Z</cp:lastPrinted>
  <dcterms:created xsi:type="dcterms:W3CDTF">2021-02-03T13:13:10Z</dcterms:created>
  <dcterms:modified xsi:type="dcterms:W3CDTF">2021-06-18T14:21:53Z</dcterms:modified>
</cp:coreProperties>
</file>