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одаток 4" sheetId="1" r:id="rId4"/>
    <sheet state="visible" name="Пояснювальна записка" sheetId="2" r:id="rId5"/>
  </sheets>
  <definedNames/>
  <calcPr/>
  <extLst>
    <ext uri="GoogleSheetsCustomDataVersion1">
      <go:sheetsCustomData xmlns:go="http://customooxmlschemas.google.com/" r:id="rId6" roundtripDataSignature="AMtx7mhpgeR+zUvLSeKgp8CMxv+vQ7PL8Q=="/>
    </ext>
  </extLst>
</workbook>
</file>

<file path=xl/sharedStrings.xml><?xml version="1.0" encoding="utf-8"?>
<sst xmlns="http://schemas.openxmlformats.org/spreadsheetml/2006/main" count="183" uniqueCount="172">
  <si>
    <t xml:space="preserve">
Додаток 
рішення селищної ради від 30.03.2023 №___
</t>
  </si>
  <si>
    <t>Перелік</t>
  </si>
  <si>
    <t>об’єктів, видатки на які здійснюється у 2023 році</t>
  </si>
  <si>
    <t>Відповідно до попередньо прийнятого рішення, тис.грн</t>
  </si>
  <si>
    <t>Розділ 1. Інженерні мережі</t>
  </si>
  <si>
    <t>1.1.</t>
  </si>
  <si>
    <t>Водопостачання</t>
  </si>
  <si>
    <t xml:space="preserve">Обслуговування (технічна експлуатація) бюветів та колонок питного водопостачання </t>
  </si>
  <si>
    <t>1.2.</t>
  </si>
  <si>
    <t>Водовідведення</t>
  </si>
  <si>
    <t>Будівництво  очисних споруд в смт Велика Димерка Броварського району Київської області</t>
  </si>
  <si>
    <t>Реконструкція зовнішніх мереж каналізації та очисних споруд продуктивністю 400 м3 на добу в с. Шевченкове Броварського району Київської області</t>
  </si>
  <si>
    <t>Реконструкція  очисних споруд господарсько-побутової каналізації с.Гоголів  Броварського району Київської області</t>
  </si>
  <si>
    <t>1.3.</t>
  </si>
  <si>
    <t>Теплопостачання</t>
  </si>
  <si>
    <t>Реконструкція системи опалення будівлі будинку культури с.Рудня за адресою: вул.Шкільна, 22-а с.Рудня Броварського району Київської області</t>
  </si>
  <si>
    <t>Будівництво модульної котельні на альтернативному виді палива за адресою: вул.Шкільна 22-а с.Рудня Броварського району Київської області</t>
  </si>
  <si>
    <t>Розділ 2. Благоустрій</t>
  </si>
  <si>
    <t>2.1.</t>
  </si>
  <si>
    <t>Дороги, тротуари, велодоріжки, прибудинкові території</t>
  </si>
  <si>
    <t>2.1.1.</t>
  </si>
  <si>
    <t xml:space="preserve">Поточний ремонт  </t>
  </si>
  <si>
    <t>2.1.2.</t>
  </si>
  <si>
    <t xml:space="preserve">Капітальний ремонт </t>
  </si>
  <si>
    <t xml:space="preserve"> Капітальний ремонт дорожнього покриття по вул. Євтушенка в смт.Велика Димерка Броварського району Київської області (коригування)</t>
  </si>
  <si>
    <t>Капітальний ремонт частини тротуару по вул.Соборна в смт Велика Димерка Броварського району Київської області</t>
  </si>
  <si>
    <t>Капітальний ремонт дорожнього покриття по  вул.Освіти в смт Велика Димерка Броварського району Київської області</t>
  </si>
  <si>
    <t>Капітальний ремонт дорожнього покриття проїзної частини ділянки  дороги загального користування  по вул. Шевченка (від вул.Паркова до вул. Промислова)  в смт Велика Димерка Броварського району Київської області</t>
  </si>
  <si>
    <t>Капітальний ремонт дорожнього покриття проїзної частини дороги загального користування  по вул. Котляревського в смт Велика Димерка Броварського району Київської області</t>
  </si>
  <si>
    <t>Капітальний ремонт проїзду від вул.Мічуріна до вул.Шевченка  в смт Велика Димерка Броварського району Київської області</t>
  </si>
  <si>
    <t>Капітальний ремонт дорожнього покриття проїзної частини дороги  по вул. Лесі Українки в смт Велика Димерка Броварського району Київської області</t>
  </si>
  <si>
    <t>Капітальний ремонт дорожнього покриття проїзної частини дороги  по вул. Чапаєва  смт Велика Димерка Броварського району Київської області</t>
  </si>
  <si>
    <t>Капітальний ремонт дорожнього покриття проїзної частини дороги  по вул. Покровська в смт Велика Димерка Броварського району Київської області</t>
  </si>
  <si>
    <t>Капітальний ремонт дорожнього покриття проїзної частини дороги  по вул. Механізаторів в смт Велика Димерка Броварського району Київської області</t>
  </si>
  <si>
    <t>Капітальний ремонт дорожнього покриття проїзної частини дороги  по вул. Пирогова в в смт Велика Димерка Броварського району Київської області</t>
  </si>
  <si>
    <t>Капітальний ремонт дорожнього покриття проїзної частини дороги  по вул. Калинова в в смт Велика Димерка Броварського району Київської області</t>
  </si>
  <si>
    <t>Капітальний ремонт дорожнього покриття проїзної частини дороги  по вул. Морозова в в смт Велика Димерка Броварського району Київської області</t>
  </si>
  <si>
    <t xml:space="preserve"> Капітальний ремонт дорожнього покриття по вул.Молодіжна в с.Шевченкове Броварського району Київської області (коригування)</t>
  </si>
  <si>
    <t>Капітальний ремонт дорожнього покриття по вул. Польова в с.Шевченкове Броварського району Київської області</t>
  </si>
  <si>
    <t>Капітальний ремонт дорожнього покриття  по вул. Глібова (від вул.Кукси до вул. Бобрицької) в с.Шевченкове Броварського району Київської області</t>
  </si>
  <si>
    <t>Капітальний ремонт дорожнього покриття  по вул. Мічуріна (від вул.Кукси до вул. Бобрицької) в с.Шевченкове Броварського району Київської області</t>
  </si>
  <si>
    <t>Капітальний ремонт дорожнього покриття  по вул. Ковпака (від вул.Вокзальна до вул. Гоголівська) в с.Шевченкове Броварського району Київської області</t>
  </si>
  <si>
    <t>Капітальний ремонт дорожнього покриття  по вул. Докучаєва (від вул.Миру  до вул. Лесі Українки в с.Шевченкове Броварського району Київської області</t>
  </si>
  <si>
    <t>Капітальний ремонт дорожнього покриття по вул.В.Шевченка в с.Рудня Броварського району Київської області (коригування)</t>
  </si>
  <si>
    <t>Капітальний ремонт прибудинкової території багатоквартирних будинків № 12, 15, 16  по вул.В.Шевченка в с.Рудня Броварського району Київської області</t>
  </si>
  <si>
    <t>Капітальний ремонт дорожнього покриття по вул.Лісова в с.Рудня Броварського району Київської області</t>
  </si>
  <si>
    <t>Капітальний ремонт дорожнього покриття по вул.Лебідська (від вул. Ватутіна до провул. Лебідський) в с.Рудня Броварського району Київської області</t>
  </si>
  <si>
    <t>Капітальний ремонт дорожнього покриття по вул.Козацька в с.Бобрик Броварського району Київської області</t>
  </si>
  <si>
    <t>Капітальний ремонт тротуару  від залізничної платформи «Семиполки» до вул.Центральна в с.Гайове Броварського району Київської області</t>
  </si>
  <si>
    <t>Капітальний ремонт дорожнього покриття по вул.Молодіжна в с.Тарасівка</t>
  </si>
  <si>
    <t>Капітальний ремонт дорожнього покриття по вул.Гагаріна в с. Підлісся Броварського району Київської області</t>
  </si>
  <si>
    <t>Капітальний ремонт дорожнього покриття по вул.Жовтнева в  с. Підлісся Броварського району Київської області</t>
  </si>
  <si>
    <t>Капітальний ремонт дорожнього покриття по вул.Лісова в  с. Підлісся Броварського району Київської області</t>
  </si>
  <si>
    <t>Капітальний ремонт дорожнього покриття по вул. Польова в с.Вільне Броварського району Київської області</t>
  </si>
  <si>
    <t>Капітальний ремонт дорожнього покриття по вул. Молодіжна в              с. Вільне Броварського району Київської області</t>
  </si>
  <si>
    <t>Капітальний ремонт дорожнього покриття по вул.Набережна в с.Михайлівка Броварського району Київської області</t>
  </si>
  <si>
    <t>Капітальний ремонт ділянки дороги загального користування районного значення С-100604 (/М-01/-РУДНЯ-ГОГОЛIВ-БОРИСПIЛЬ/- ТАРАСIВКА- ЗАХАРIВКА- ЖЕРДОВА)</t>
  </si>
  <si>
    <t xml:space="preserve">Капітальний ремонт дорожнього покриття проїзної частини дороги  по вул. Садова в с. Богданівка Броварського району Київської області </t>
  </si>
  <si>
    <t xml:space="preserve">Капітальний ремонт дорожнього покриття проїзної частини дороги  по вул. Ломоносова  в с. Богданівка Броварського району Київської області </t>
  </si>
  <si>
    <t>Капітальний ремонт дорожнього покриття проїзної частини дороги по вул. Гайова в с. Богданівка Броварського району Київської області</t>
  </si>
  <si>
    <t>Коригування робочого проекту «Капітальний ремонт дорожнього покриття проїзної частини по вул. Садова в с. Гоголів Броварського району Київської області»</t>
  </si>
  <si>
    <t>Капітальний ремонт дорожнього покриття проїзної частини вул. Лєрмонтова в с. Гоголів Броварського району Київської області</t>
  </si>
  <si>
    <t>Капітальний ремонт дорожнього покриття проїзної частини дороги вул. Шевченка в с. Гоголів Броварського району Київської області</t>
  </si>
  <si>
    <t>Виготовлення проекту на капітальний ремонт дорожнього покриття проїзної частини дороги по вул. Богуна в с. Гоголів Броварського району Київської області</t>
  </si>
  <si>
    <t>Капітальний ремонт дорожнього покриття проїзної частини вул. Кошового в с. Гоголів Броварського району Київської області</t>
  </si>
  <si>
    <t>Капітальний ремонт дорожнього покриття проїзної частини вул. Чкалова в с. Гоголів Броварського району Київської області</t>
  </si>
  <si>
    <t>Капітальний ремонт дорожнього покриття проїзної частини вул. Винарського в с. Гоголів Броварського району Київської області</t>
  </si>
  <si>
    <t>Капітальний ремонт дорожнього покриття проїзної частини вул. Перемоги (село Зоря) в с. Гоголів Броварського району Київської області</t>
  </si>
  <si>
    <t>Капітальний ремонт дорожнього покриття проїзної частини вул. Садова в с. Плоске Броварського району Київської області</t>
  </si>
  <si>
    <t>Капітальний ремонт дорожнього покриття проїзної частини вул. Будівельників (на ділянці від буд № 6  до буд № 40) в с. Плоске Броварського району Київської області</t>
  </si>
  <si>
    <t>Капітальний ремонт дорожнього покриття проїзної частини вул. Шевченка в с. Плоске Броварського району Київської області</t>
  </si>
  <si>
    <t>Капітальний ремонт дорожнього покриття проїзної частини вул. Партизанська (на ділянці від буд №50 до буд №85) в с. Русанів Броварського району Київської області</t>
  </si>
  <si>
    <t>Капітальний ремонт дорожнього покриття проїзної частини вул. Партизанська (на ділянці від буд №28 до буд №50) в с. Русанів Броварського району Київської області</t>
  </si>
  <si>
    <t>Капітальний ремонт тротуару по вул. Заліська в смт Велика Димерка</t>
  </si>
  <si>
    <t>капітальний ремонт тротуару по вул.Броварська в смт Велика Димера</t>
  </si>
  <si>
    <t>Капітальний ремонт тротуару по вул. Броварська в смт Велика Димерка</t>
  </si>
  <si>
    <t>2.1.3.</t>
  </si>
  <si>
    <t xml:space="preserve">Будівництво </t>
  </si>
  <si>
    <t>Будівництво автомобільної дороги місцевого значення «Під'їзд до смт.Велика Димерка по вул.Броварській» Великодимерської селищної ради Броварського району Київської області</t>
  </si>
  <si>
    <t>Будівництво тротуару по вул. Заліська в смт.Велика Димерка  (підхід до школи) Броварського району Київської області</t>
  </si>
  <si>
    <t xml:space="preserve">Будівництво тротуару по вул. 9 січня (на ділянці від вул.  Шевченка    до Тарасівського НВК) в с. Тарасівка Броварського району Київської області </t>
  </si>
  <si>
    <t>влаштування  автономного світлофора на пішохідному переході по вул. Заліська в смт Велика Димерка  (вхід до Великодимерського ліцею)</t>
  </si>
  <si>
    <t>влаштування  автономного світлофора на пішохідному переході  по вул. Заліська в смт Велика Димерка  (зупинка "Школа" )</t>
  </si>
  <si>
    <t>влаштування  автономного світлофора на пішохідному переході  по вул. Соборна в смт Велика Димерка  (зупинка "Лікарня")</t>
  </si>
  <si>
    <t>влаштування  автономного світлофора на пішохідному переході  по вул. Соборна в смт Велика Димерка  (зупинка "Центр")</t>
  </si>
  <si>
    <t>влаштування  автономного світлофора на пішохідному переході по вул. Бобрицька в смт Велика Димерка  (зупинка "Селищна рада")</t>
  </si>
  <si>
    <t>влаштування  автономного світлофора на пішохідному переході  по вул. Бобрицка  в смт Велика Димерка  (перетин вулиці Поштова )</t>
  </si>
  <si>
    <t>влаштування безпечного пішохідного переходу по вул. Броварська  в смт Велика Димерка  ( зупинка кафе "Барвінок")</t>
  </si>
  <si>
    <t>влаштування безпечного пішохідного переходу по вул. Бобрицка  в смт Велика Димерка  (перетин вулиці Гоголівська, Заліська )</t>
  </si>
  <si>
    <t>2.2.</t>
  </si>
  <si>
    <t>Вуличне освітлення</t>
  </si>
  <si>
    <t>2.2.1.</t>
  </si>
  <si>
    <t>Технічне обслуговування систем вуличного освітлення</t>
  </si>
  <si>
    <t>2.2.2.</t>
  </si>
  <si>
    <t>2.2.3.</t>
  </si>
  <si>
    <t>Капітальний ремонт мереж зовнішнього освітлення вул. Шкільна в с.Рудня Броварського району Київської області</t>
  </si>
  <si>
    <t>Капітальний ремонт мереж зовнішнього освітлення вул. Лесі Українки в с.Рудня Броварського району Київської області</t>
  </si>
  <si>
    <t>Капітальний ремонт мереж зовнішнього освітлення вул. 9 Січня,  Привокзальна, Космонавтів, Садова та  провулку 9 Січня с.Тарасівка Броварського району Київської області</t>
  </si>
  <si>
    <t>Капітальний ремонт мереж зовнішнього освітлення вулиць Молодіжна,  Польова в с.Вільне Броварського району Київської області</t>
  </si>
  <si>
    <t>Капітальний ремонт мереж  зовнішнього освітлення освітлення вул. Шевченка, Гагаріна, Лісова Жовтнева в с.Підлісся Броварського району Київської області</t>
  </si>
  <si>
    <t>Капітальний ремонт мереж зовнішнього освітлення по вул.Вишнева,  в с.Шевченкове Броварського району Київської області</t>
  </si>
  <si>
    <t>Виготовлення проекту на капітальний ремонт вуличного освітлення вул. Богуна в с. Гоголів Броварського району Київської області</t>
  </si>
  <si>
    <t>Капітальний ремонт вуличного освітлення вул. Кошового в с. Гоголів Броварського району Київської області</t>
  </si>
  <si>
    <t>Капітальний ремонт мереж зовнішнього освітлення по вул. Партизанська,  в с.Русанів Броварського району Київської області</t>
  </si>
  <si>
    <t>Капітальний ремонт мереж зовнішнього освітлення   по вул.Центральна в с.Гайове Броварського району Київської області</t>
  </si>
  <si>
    <t>2.2.4.</t>
  </si>
  <si>
    <t>Електрична енергія для вуличного освітлення</t>
  </si>
  <si>
    <t>2.3.</t>
  </si>
  <si>
    <t>Дитячі та спортивні майданчики, стадіони</t>
  </si>
  <si>
    <t>2.3.1.</t>
  </si>
  <si>
    <t>Поточний  ремонт, утримання, благоустрій,</t>
  </si>
  <si>
    <t>Благоустрій тренувального футбольного поля по вул. Паркова в смт. Велика Димерка</t>
  </si>
  <si>
    <t>Скарифікація тренувального футбольного поля по вул. Паркова в смт. Велика Димерка</t>
  </si>
  <si>
    <t>Озеленення  тренувального футбольного поля по вул. Паркова в смт. Велика Димерка</t>
  </si>
  <si>
    <t>2.3.2.</t>
  </si>
  <si>
    <t>Придбання  обладнання дитячих, спортивних  майданчиків</t>
  </si>
  <si>
    <t>2.3.3.</t>
  </si>
  <si>
    <t>Будівництво спортивних, дитячих майданчиків, стадіонів</t>
  </si>
  <si>
    <t>Будівництво спортивного майданчика зі штучним покриттям на території Тарасівського НВК в с.Тарасівка Броварського району Київської області</t>
  </si>
  <si>
    <t>Будівництво футбольного поля зі штучним покриттям  по вул. Паркова в смт Велика Димерка</t>
  </si>
  <si>
    <t>Будівництво стадіону по вул. Віталія Шевченка в с.Рудня Броварського району Київської області</t>
  </si>
  <si>
    <t xml:space="preserve">Будівництво стадіону по вул.  9-го січня в с.Тарасівка Броварського району Київської області </t>
  </si>
  <si>
    <t>Будівництво багатофункціонального спортивного майданчика на стадіоні по вул.Паркова в смт Велика Димерка Броварського району Київської області</t>
  </si>
  <si>
    <t>Будівництво тенісного корту на стадіоні по вул.Паркова в смт Велика Димерка Броварського району Київської області</t>
  </si>
  <si>
    <t>2.4.</t>
  </si>
  <si>
    <t>Меморіальні комплекси, пам’ятники, пам’ятні знаки та дошки</t>
  </si>
  <si>
    <t>2.5.</t>
  </si>
  <si>
    <t>Парки сквери та зони відпочинку</t>
  </si>
  <si>
    <t>2.5.1.</t>
  </si>
  <si>
    <t>Будівництво фонтану в центральній частині смт Велика Димерка</t>
  </si>
  <si>
    <t>Будівництво скверу по вул.  Паркова в с. Шевченкове</t>
  </si>
  <si>
    <t>2.5.2.</t>
  </si>
  <si>
    <t>Капітальний ремонт (заміна) огородження парку Слави  в с. Бобрик</t>
  </si>
  <si>
    <t>2.6.</t>
  </si>
  <si>
    <t>Утримання об’єктів благоустрою комунальної власності</t>
  </si>
  <si>
    <t>КП «Великодимерське»</t>
  </si>
  <si>
    <t>Розділ 3. Об’єкти соціально-культурного призначення</t>
  </si>
  <si>
    <t>3.1.</t>
  </si>
  <si>
    <t>Реконструкція</t>
  </si>
  <si>
    <t>Реконструкція  з розширенням приміщення бібліотеки (Київська область Броварський район смт. Велика Димерка, вул. Промислова (Радгоспна), 2)</t>
  </si>
  <si>
    <t>3.2.</t>
  </si>
  <si>
    <t xml:space="preserve"> Будівництво</t>
  </si>
  <si>
    <t>Будівництво дитячого  садочка  по вул. 9-го Січня в  с.Тарасівка Броварського району Київської області</t>
  </si>
  <si>
    <t>Будівництво центру безпеки громадян та практичного навчання учнів НВК з предмету БЖД в смт Велика Димерка по вул. Заліська, Броварського району Київської області</t>
  </si>
  <si>
    <t xml:space="preserve">Реконструкція дошкільного навчального закладу (дитячий садочок "Півник" по вул. Богдана Хмельницького 136а в с.Богданівка </t>
  </si>
  <si>
    <t>Будівництво трибун на стадіоні по вул. Паркова в смт Велика Димерка Броварського району Київської області</t>
  </si>
  <si>
    <t>3.3.</t>
  </si>
  <si>
    <t>Капітальний ремонт</t>
  </si>
  <si>
    <t>Капітальний ремонт покрівлі будівлі амбулаторії в с.Тарасівка Броварського району Київської області</t>
  </si>
  <si>
    <t xml:space="preserve">Капітальний ремонт медамбулаторії по вул. Богдана Хмельницького в с. Богданівка </t>
  </si>
  <si>
    <t xml:space="preserve">Капітальний ремонт будівлі сільської ради (Шевченківського старостату) по вул. Вокзальна 40 в с.Шевченкове </t>
  </si>
  <si>
    <t>Капітальний ремонт будівлі сільської ради (Богданівського старостату старостату) по вул. Богдана Хмельницького 219 в с. Богданівка</t>
  </si>
  <si>
    <t>Капітальний ремонт будівлі  загальноосвітньої школи І-ІІ ступеню   по вул. Київська 2 в с.Плоске</t>
  </si>
  <si>
    <t>Капітальний ремонт будівлі  загальноосвітньої школи І-ІІ ступеню   по вул. Богдана Хмельницького 148 в с.Богданівка</t>
  </si>
  <si>
    <t xml:space="preserve">Капітальний ремонт приміщення адмінбудівлі (будівля сільської ради)  по вул. Шевченка буд. 4 с.Бобрик </t>
  </si>
  <si>
    <t>Розділ 4. Загальні заходи</t>
  </si>
  <si>
    <t>4.1.</t>
  </si>
  <si>
    <t>Виготовлення технічної документації на будівлі, споруди, інженерні мережі, об’єкти благоустрою, які є комунальною власністю територіальної громади</t>
  </si>
  <si>
    <t>Будівництво системи вуличного відеоспостереження  в с.Шевченкове</t>
  </si>
  <si>
    <t>Послуги з вивезення та утилізації будівельного сміття, що утворилося на території Великодимерської силищної територіальної громади Броварського району Київської області, внаслідок збройної агресії російської федерації проти України (код ДК 021:2015 90510000-5 Утилізація/видалення сміття та поводження зі сміттям)</t>
  </si>
  <si>
    <t>Послуги з підрізання(видалення) дерев, що були пошкоджені на території Великодимерської силищної територіальної громади Броварського району Київської області, внаслідок збройної агресії російської федерації проти України (код ДК 021:2015 77340000-5 Послуги з Підрізання дерев)</t>
  </si>
  <si>
    <t>Розділ 5. Утримання місць поховань (кладовищ)</t>
  </si>
  <si>
    <t>Всього по програмі:</t>
  </si>
  <si>
    <t xml:space="preserve">     Секретар ради                                                   Антоніна СИДОРЕНКО</t>
  </si>
  <si>
    <t>Пояснювальна записка</t>
  </si>
  <si>
    <t>до проекту рішення "Про внесення змін до  програми "Розвиток, ремонт та утримання   об’єктів житлово-комунального господарства, благоустрою та соціально-культурного призначення Великодимерської  територіальної громади  на 2019-2023 роки"
У звязку з додатковим надходженням заяв від власників зруйнованих будівель, виникла необхідність у вивезенні та утилізації будівельного сміття. Також є потреба у видаленні пошкоджених дерев внаслідок збройної агресії російської федерації проти України. З метою реалізації даних завдань, пропонується внести зміни до програми шляхом перерозподілу коштів в середині програми</t>
  </si>
  <si>
    <t>порівняльна таблиця</t>
  </si>
  <si>
    <t>назва обєкта</t>
  </si>
  <si>
    <t xml:space="preserve">фінансування </t>
  </si>
  <si>
    <t>пропонується</t>
  </si>
  <si>
    <t>зміни</t>
  </si>
  <si>
    <t>Утримання об’єктів благоустрою комунальної власності КП "Великодимерське"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</si>
</sst>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"/>
    <numFmt numFmtId="165" formatCode="d.m."/>
  </numFmts>
  <fonts count="10">
    <font>
      <sz val="11.0"/>
      <color theme="1"/>
      <name val="Calibri"/>
      <scheme val="minor"/>
    </font>
    <font>
      <sz val="11.0"/>
      <color rgb="FF000000"/>
      <name val="Calibri"/>
    </font>
    <font>
      <b/>
      <sz val="12.0"/>
      <color rgb="FF000000"/>
      <name val="Times New Roman"/>
    </font>
    <font/>
    <font>
      <sz val="12.0"/>
      <color rgb="FF000000"/>
      <name val="Times New Roman"/>
    </font>
    <font>
      <sz val="11.0"/>
      <color rgb="FF000000"/>
      <name val="Times New Roman"/>
    </font>
    <font>
      <b/>
      <sz val="14.0"/>
      <color rgb="FF000000"/>
      <name val="Times New Roman"/>
    </font>
    <font>
      <sz val="11.0"/>
      <color theme="1"/>
      <name val="Calibri"/>
    </font>
    <font>
      <sz val="12.0"/>
      <color theme="1"/>
      <name val="&quot;Times New Roman&quot;"/>
    </font>
    <font>
      <b/>
      <sz val="12.0"/>
      <color theme="1"/>
      <name val="&quot;Times New Roman&quot;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1" fillId="2" fontId="2" numFmtId="0" xfId="0" applyAlignment="1" applyBorder="1" applyFill="1" applyFont="1">
      <alignment shrinkToFit="0" vertical="center" wrapText="1"/>
    </xf>
    <xf borderId="4" fillId="0" fontId="3" numFmtId="0" xfId="0" applyBorder="1" applyFont="1"/>
    <xf borderId="3" fillId="2" fontId="4" numFmtId="0" xfId="0" applyAlignment="1" applyBorder="1" applyFont="1">
      <alignment shrinkToFit="0" vertical="center" wrapText="1"/>
    </xf>
    <xf borderId="3" fillId="2" fontId="2" numFmtId="0" xfId="0" applyAlignment="1" applyBorder="1" applyFont="1">
      <alignment shrinkToFit="0" vertical="center" wrapText="1"/>
    </xf>
    <xf borderId="3" fillId="2" fontId="4" numFmtId="2" xfId="0" applyAlignment="1" applyBorder="1" applyFont="1" applyNumberFormat="1">
      <alignment horizontal="right" shrinkToFit="0" vertical="center" wrapText="1"/>
    </xf>
    <xf borderId="3" fillId="2" fontId="4" numFmtId="0" xfId="0" applyAlignment="1" applyBorder="1" applyFont="1">
      <alignment horizontal="left" shrinkToFit="0" vertical="center" wrapText="1"/>
    </xf>
    <xf borderId="3" fillId="0" fontId="4" numFmtId="0" xfId="0" applyAlignment="1" applyBorder="1" applyFont="1">
      <alignment horizontal="left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3" fillId="2" fontId="2" numFmtId="2" xfId="0" applyAlignment="1" applyBorder="1" applyFont="1" applyNumberFormat="1">
      <alignment shrinkToFit="0" vertical="center" wrapText="1"/>
    </xf>
    <xf borderId="3" fillId="2" fontId="2" numFmtId="2" xfId="0" applyAlignment="1" applyBorder="1" applyFont="1" applyNumberFormat="1">
      <alignment horizontal="right" shrinkToFit="0" vertical="center" wrapText="1"/>
    </xf>
    <xf borderId="3" fillId="2" fontId="4" numFmtId="2" xfId="0" applyAlignment="1" applyBorder="1" applyFont="1" applyNumberFormat="1">
      <alignment shrinkToFit="0" vertical="center" wrapText="1"/>
    </xf>
    <xf borderId="3" fillId="0" fontId="4" numFmtId="0" xfId="0" applyAlignment="1" applyBorder="1" applyFont="1">
      <alignment shrinkToFit="0" vertical="center" wrapText="1"/>
    </xf>
    <xf borderId="3" fillId="2" fontId="4" numFmtId="14" xfId="0" applyAlignment="1" applyBorder="1" applyFont="1" applyNumberFormat="1">
      <alignment shrinkToFit="0" vertical="center" wrapText="1"/>
    </xf>
    <xf borderId="0" fillId="0" fontId="1" numFmtId="0" xfId="0" applyAlignment="1" applyFont="1">
      <alignment horizontal="center" shrinkToFit="0" wrapText="1"/>
    </xf>
    <xf borderId="3" fillId="2" fontId="4" numFmtId="0" xfId="0" applyAlignment="1" applyBorder="1" applyFont="1">
      <alignment horizontal="center" shrinkToFit="0" vertical="center" wrapText="1"/>
    </xf>
    <xf borderId="3" fillId="2" fontId="2" numFmtId="2" xfId="0" applyAlignment="1" applyBorder="1" applyFont="1" applyNumberFormat="1">
      <alignment readingOrder="0" shrinkToFit="0" vertical="center" wrapText="1"/>
    </xf>
    <xf borderId="5" fillId="2" fontId="2" numFmtId="0" xfId="0" applyAlignment="1" applyBorder="1" applyFont="1">
      <alignment horizontal="left" shrinkToFit="0" vertical="center" wrapText="1"/>
    </xf>
    <xf borderId="5" fillId="2" fontId="2" numFmtId="2" xfId="0" applyAlignment="1" applyBorder="1" applyFont="1" applyNumberFormat="1">
      <alignment horizontal="right" shrinkToFit="0" vertical="center" wrapText="1"/>
    </xf>
    <xf borderId="5" fillId="2" fontId="4" numFmtId="0" xfId="0" applyAlignment="1" applyBorder="1" applyFont="1">
      <alignment shrinkToFit="0" vertical="center" wrapText="1"/>
    </xf>
    <xf borderId="5" fillId="2" fontId="4" numFmtId="2" xfId="0" applyAlignment="1" applyBorder="1" applyFont="1" applyNumberFormat="1">
      <alignment shrinkToFit="0" vertical="center" wrapText="1"/>
    </xf>
    <xf borderId="3" fillId="2" fontId="2" numFmtId="0" xfId="0" applyAlignment="1" applyBorder="1" applyFont="1">
      <alignment horizontal="left" shrinkToFit="0" vertical="center" wrapText="1"/>
    </xf>
    <xf borderId="3" fillId="2" fontId="4" numFmtId="0" xfId="0" applyAlignment="1" applyBorder="1" applyFont="1">
      <alignment horizontal="left" shrinkToFit="0" vertical="top" wrapText="1"/>
    </xf>
    <xf borderId="3" fillId="2" fontId="4" numFmtId="164" xfId="0" applyAlignment="1" applyBorder="1" applyFont="1" applyNumberFormat="1">
      <alignment horizontal="left" readingOrder="0" shrinkToFit="0" vertical="center" wrapText="1"/>
    </xf>
    <xf borderId="3" fillId="2" fontId="4" numFmtId="0" xfId="0" applyAlignment="1" applyBorder="1" applyFont="1">
      <alignment horizontal="left" readingOrder="0" shrinkToFit="0" vertical="center" wrapText="1"/>
    </xf>
    <xf borderId="3" fillId="2" fontId="4" numFmtId="165" xfId="0" applyAlignment="1" applyBorder="1" applyFont="1" applyNumberFormat="1">
      <alignment horizontal="left" readingOrder="0" shrinkToFit="0" vertical="center" wrapText="1"/>
    </xf>
    <xf borderId="6" fillId="0" fontId="1" numFmtId="0" xfId="0" applyAlignment="1" applyBorder="1" applyFont="1">
      <alignment shrinkToFit="0" wrapText="1"/>
    </xf>
    <xf borderId="7" fillId="0" fontId="4" numFmtId="0" xfId="0" applyAlignment="1" applyBorder="1" applyFont="1">
      <alignment shrinkToFit="0" vertical="center" wrapText="1"/>
    </xf>
    <xf borderId="7" fillId="0" fontId="2" numFmtId="0" xfId="0" applyAlignment="1" applyBorder="1" applyFont="1">
      <alignment horizontal="left" shrinkToFit="0" vertical="center" wrapText="1"/>
    </xf>
    <xf borderId="7" fillId="0" fontId="2" numFmtId="2" xfId="0" applyAlignment="1" applyBorder="1" applyFont="1" applyNumberFormat="1">
      <alignment horizontal="right" shrinkToFit="0" vertical="center" wrapText="1"/>
    </xf>
    <xf borderId="3" fillId="0" fontId="2" numFmtId="0" xfId="0" applyAlignment="1" applyBorder="1" applyFont="1">
      <alignment horizontal="left" shrinkToFit="0" vertical="center" wrapText="1"/>
    </xf>
    <xf borderId="3" fillId="0" fontId="5" numFmtId="0" xfId="0" applyAlignment="1" applyBorder="1" applyFont="1">
      <alignment horizontal="left" shrinkToFit="0" vertical="center" wrapText="1"/>
    </xf>
    <xf borderId="0" fillId="0" fontId="6" numFmtId="0" xfId="0" applyFont="1"/>
    <xf borderId="0" fillId="0" fontId="7" numFmtId="0" xfId="0" applyAlignment="1" applyFont="1">
      <alignment vertical="bottom"/>
    </xf>
    <xf borderId="0" fillId="0" fontId="8" numFmtId="0" xfId="0" applyAlignment="1" applyFont="1">
      <alignment horizontal="center" vertical="bottom"/>
    </xf>
    <xf borderId="0" fillId="0" fontId="8" numFmtId="0" xfId="0" applyAlignment="1" applyFont="1">
      <alignment horizontal="center" readingOrder="0" shrinkToFit="0" vertical="top" wrapText="1"/>
    </xf>
    <xf borderId="6" fillId="0" fontId="8" numFmtId="0" xfId="0" applyAlignment="1" applyBorder="1" applyFont="1">
      <alignment horizontal="right" vertical="bottom"/>
    </xf>
    <xf borderId="6" fillId="0" fontId="3" numFmtId="0" xfId="0" applyBorder="1" applyFont="1"/>
    <xf borderId="7" fillId="0" fontId="9" numFmtId="0" xfId="0" applyAlignment="1" applyBorder="1" applyFont="1">
      <alignment vertical="bottom"/>
    </xf>
    <xf borderId="8" fillId="0" fontId="9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12.71"/>
    <col customWidth="1" min="3" max="3" width="75.57"/>
    <col customWidth="1" min="4" max="4" width="22.71"/>
    <col customWidth="1" min="5" max="26" width="8.71"/>
  </cols>
  <sheetData>
    <row r="1" ht="72.0" customHeight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3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3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59.25" customHeight="1">
      <c r="A4" s="1"/>
      <c r="B4" s="4"/>
      <c r="C4" s="5"/>
      <c r="D4" s="6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8.0" customHeight="1">
      <c r="A5" s="7"/>
      <c r="B5" s="8" t="s">
        <v>4</v>
      </c>
      <c r="C5" s="9"/>
      <c r="D5" s="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7"/>
      <c r="B6" s="10" t="s">
        <v>5</v>
      </c>
      <c r="C6" s="11" t="s">
        <v>6</v>
      </c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7"/>
      <c r="B7" s="10"/>
      <c r="C7" s="10" t="s">
        <v>7</v>
      </c>
      <c r="D7" s="12">
        <v>0.0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7"/>
      <c r="B8" s="10" t="s">
        <v>8</v>
      </c>
      <c r="C8" s="11" t="s">
        <v>9</v>
      </c>
      <c r="D8" s="1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7"/>
      <c r="B9" s="10"/>
      <c r="C9" s="13" t="s">
        <v>10</v>
      </c>
      <c r="D9" s="12">
        <v>0.0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7"/>
      <c r="B10" s="10"/>
      <c r="C10" s="13" t="s">
        <v>11</v>
      </c>
      <c r="D10" s="12">
        <v>0.0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7"/>
      <c r="B11" s="10"/>
      <c r="C11" s="14" t="s">
        <v>12</v>
      </c>
      <c r="D11" s="12">
        <v>0.0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7"/>
      <c r="B12" s="11" t="s">
        <v>13</v>
      </c>
      <c r="C12" s="11" t="s">
        <v>14</v>
      </c>
      <c r="D12" s="1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7"/>
      <c r="B13" s="11"/>
      <c r="C13" s="10" t="s">
        <v>15</v>
      </c>
      <c r="D13" s="12">
        <v>0.0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7"/>
      <c r="B14" s="11"/>
      <c r="C14" s="10" t="s">
        <v>16</v>
      </c>
      <c r="D14" s="12">
        <v>0.0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7"/>
      <c r="B15" s="15" t="s">
        <v>17</v>
      </c>
      <c r="C15" s="5"/>
      <c r="D15" s="1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7"/>
      <c r="B16" s="10" t="s">
        <v>18</v>
      </c>
      <c r="C16" s="11" t="s">
        <v>19</v>
      </c>
      <c r="D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7"/>
      <c r="B17" s="10" t="s">
        <v>20</v>
      </c>
      <c r="C17" s="10" t="s">
        <v>21</v>
      </c>
      <c r="D17" s="17">
        <v>3000.0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7"/>
      <c r="B18" s="10" t="s">
        <v>22</v>
      </c>
      <c r="C18" s="10" t="s">
        <v>23</v>
      </c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7"/>
      <c r="B19" s="10"/>
      <c r="C19" s="10" t="s">
        <v>24</v>
      </c>
      <c r="D19" s="12">
        <v>0.0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7"/>
      <c r="B20" s="10"/>
      <c r="C20" s="10" t="s">
        <v>25</v>
      </c>
      <c r="D20" s="12">
        <v>0.0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7"/>
      <c r="B21" s="10"/>
      <c r="C21" s="10" t="s">
        <v>26</v>
      </c>
      <c r="D21" s="12">
        <v>0.0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7"/>
      <c r="B22" s="10"/>
      <c r="C22" s="10" t="s">
        <v>27</v>
      </c>
      <c r="D22" s="12">
        <v>0.0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7"/>
      <c r="B23" s="10"/>
      <c r="C23" s="10" t="s">
        <v>28</v>
      </c>
      <c r="D23" s="12">
        <v>0.0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7"/>
      <c r="B24" s="10"/>
      <c r="C24" s="10" t="s">
        <v>29</v>
      </c>
      <c r="D24" s="12">
        <v>0.0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7"/>
      <c r="B25" s="10"/>
      <c r="C25" s="10" t="s">
        <v>30</v>
      </c>
      <c r="D25" s="12">
        <v>0.0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7"/>
      <c r="B26" s="10"/>
      <c r="C26" s="10" t="s">
        <v>31</v>
      </c>
      <c r="D26" s="12">
        <v>0.0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7"/>
      <c r="B27" s="10"/>
      <c r="C27" s="10" t="s">
        <v>32</v>
      </c>
      <c r="D27" s="12">
        <v>0.0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7"/>
      <c r="B28" s="10"/>
      <c r="C28" s="10" t="s">
        <v>33</v>
      </c>
      <c r="D28" s="12">
        <v>0.0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7"/>
      <c r="B29" s="10"/>
      <c r="C29" s="10" t="s">
        <v>34</v>
      </c>
      <c r="D29" s="12">
        <v>0.0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7"/>
      <c r="B30" s="10"/>
      <c r="C30" s="10" t="s">
        <v>35</v>
      </c>
      <c r="D30" s="12">
        <v>0.0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7"/>
      <c r="B31" s="10"/>
      <c r="C31" s="10" t="s">
        <v>36</v>
      </c>
      <c r="D31" s="12">
        <v>0.0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7"/>
      <c r="B32" s="10"/>
      <c r="C32" s="10" t="s">
        <v>37</v>
      </c>
      <c r="D32" s="18">
        <v>0.0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7"/>
      <c r="B33" s="10"/>
      <c r="C33" s="10" t="s">
        <v>38</v>
      </c>
      <c r="D33" s="12">
        <v>0.0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7"/>
      <c r="B34" s="10"/>
      <c r="C34" s="10" t="s">
        <v>39</v>
      </c>
      <c r="D34" s="12">
        <v>0.0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7"/>
      <c r="B35" s="10"/>
      <c r="C35" s="10" t="s">
        <v>40</v>
      </c>
      <c r="D35" s="12">
        <v>0.0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10"/>
      <c r="C36" s="10" t="s">
        <v>41</v>
      </c>
      <c r="D36" s="12">
        <v>0.0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10"/>
      <c r="C37" s="10" t="s">
        <v>42</v>
      </c>
      <c r="D37" s="12">
        <v>0.0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10"/>
      <c r="C38" s="10" t="s">
        <v>43</v>
      </c>
      <c r="D38" s="12">
        <v>0.0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10"/>
      <c r="C39" s="10" t="s">
        <v>44</v>
      </c>
      <c r="D39" s="12">
        <v>0.0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10"/>
      <c r="C40" s="10" t="s">
        <v>45</v>
      </c>
      <c r="D40" s="12">
        <v>0.0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10"/>
      <c r="C41" s="10" t="s">
        <v>46</v>
      </c>
      <c r="D41" s="12">
        <v>0.0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10"/>
      <c r="C42" s="10" t="s">
        <v>47</v>
      </c>
      <c r="D42" s="12">
        <v>0.0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10"/>
      <c r="C43" s="10" t="s">
        <v>48</v>
      </c>
      <c r="D43" s="12">
        <v>0.0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10"/>
      <c r="C44" s="13" t="s">
        <v>49</v>
      </c>
      <c r="D44" s="12">
        <v>0.0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10"/>
      <c r="C45" s="10" t="s">
        <v>50</v>
      </c>
      <c r="D45" s="12">
        <v>0.0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10"/>
      <c r="C46" s="10" t="s">
        <v>51</v>
      </c>
      <c r="D46" s="12">
        <v>0.0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10"/>
      <c r="C47" s="10" t="s">
        <v>52</v>
      </c>
      <c r="D47" s="12">
        <v>0.0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10"/>
      <c r="C48" s="10" t="s">
        <v>53</v>
      </c>
      <c r="D48" s="12">
        <v>0.0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10"/>
      <c r="C49" s="10" t="s">
        <v>54</v>
      </c>
      <c r="D49" s="12">
        <v>0.0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10"/>
      <c r="C50" s="10" t="s">
        <v>55</v>
      </c>
      <c r="D50" s="12">
        <v>0.0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10"/>
      <c r="C51" s="10" t="s">
        <v>56</v>
      </c>
      <c r="D51" s="12">
        <v>0.0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10"/>
      <c r="C52" s="10" t="s">
        <v>57</v>
      </c>
      <c r="D52" s="12">
        <v>0.0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10"/>
      <c r="C53" s="10" t="s">
        <v>58</v>
      </c>
      <c r="D53" s="12">
        <v>0.0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10"/>
      <c r="C54" s="10" t="s">
        <v>59</v>
      </c>
      <c r="D54" s="12">
        <v>0.0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10"/>
      <c r="C55" s="10" t="s">
        <v>60</v>
      </c>
      <c r="D55" s="12">
        <v>0.0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10"/>
      <c r="C56" s="19" t="s">
        <v>61</v>
      </c>
      <c r="D56" s="12">
        <v>0.0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10"/>
      <c r="C57" s="19" t="s">
        <v>62</v>
      </c>
      <c r="D57" s="12">
        <v>0.0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10"/>
      <c r="C58" s="19" t="s">
        <v>63</v>
      </c>
      <c r="D58" s="12">
        <v>0.0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10"/>
      <c r="C59" s="19" t="s">
        <v>64</v>
      </c>
      <c r="D59" s="12">
        <v>0.0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10"/>
      <c r="C60" s="10" t="s">
        <v>65</v>
      </c>
      <c r="D60" s="12">
        <v>0.0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10"/>
      <c r="C61" s="10" t="s">
        <v>66</v>
      </c>
      <c r="D61" s="12">
        <v>0.0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10"/>
      <c r="C62" s="10" t="s">
        <v>67</v>
      </c>
      <c r="D62" s="12">
        <v>0.0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10"/>
      <c r="C63" s="10" t="s">
        <v>68</v>
      </c>
      <c r="D63" s="12">
        <v>0.0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10"/>
      <c r="C64" s="10" t="s">
        <v>69</v>
      </c>
      <c r="D64" s="12">
        <v>0.0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10"/>
      <c r="C65" s="10" t="s">
        <v>70</v>
      </c>
      <c r="D65" s="12">
        <v>0.0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10"/>
      <c r="C66" s="10" t="s">
        <v>71</v>
      </c>
      <c r="D66" s="12">
        <v>0.0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10"/>
      <c r="C67" s="10" t="s">
        <v>72</v>
      </c>
      <c r="D67" s="12">
        <v>0.0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10"/>
      <c r="C68" s="10" t="s">
        <v>73</v>
      </c>
      <c r="D68" s="12">
        <v>0.0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10"/>
      <c r="C69" s="10" t="s">
        <v>74</v>
      </c>
      <c r="D69" s="12">
        <v>0.0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10"/>
      <c r="C70" s="10" t="s">
        <v>75</v>
      </c>
      <c r="D70" s="12">
        <v>0.0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10" t="s">
        <v>76</v>
      </c>
      <c r="C71" s="10" t="s">
        <v>77</v>
      </c>
      <c r="D71" s="12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10"/>
      <c r="C72" s="13" t="s">
        <v>78</v>
      </c>
      <c r="D72" s="12">
        <v>0.0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10"/>
      <c r="C73" s="10" t="s">
        <v>79</v>
      </c>
      <c r="D73" s="12">
        <v>0.0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10"/>
      <c r="C74" s="10" t="s">
        <v>80</v>
      </c>
      <c r="D74" s="12">
        <v>0.0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30.75" customHeight="1">
      <c r="A75" s="7"/>
      <c r="B75" s="10"/>
      <c r="C75" s="10" t="s">
        <v>81</v>
      </c>
      <c r="D75" s="12">
        <v>0.0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10"/>
      <c r="C76" s="10" t="s">
        <v>82</v>
      </c>
      <c r="D76" s="12">
        <v>0.0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10"/>
      <c r="C77" s="10" t="s">
        <v>83</v>
      </c>
      <c r="D77" s="12">
        <v>0.0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10"/>
      <c r="C78" s="10" t="s">
        <v>84</v>
      </c>
      <c r="D78" s="12">
        <v>0.0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10"/>
      <c r="C79" s="10" t="s">
        <v>85</v>
      </c>
      <c r="D79" s="12">
        <v>0.0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10"/>
      <c r="C80" s="10" t="s">
        <v>86</v>
      </c>
      <c r="D80" s="12">
        <v>0.0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10"/>
      <c r="C81" s="10" t="s">
        <v>87</v>
      </c>
      <c r="D81" s="12">
        <v>0.0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10"/>
      <c r="C82" s="10" t="s">
        <v>88</v>
      </c>
      <c r="D82" s="12">
        <v>0.0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10" t="s">
        <v>89</v>
      </c>
      <c r="C83" s="11" t="s">
        <v>90</v>
      </c>
      <c r="D83" s="12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20" t="s">
        <v>91</v>
      </c>
      <c r="C84" s="10" t="s">
        <v>92</v>
      </c>
      <c r="D84" s="17">
        <v>400.0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10" t="s">
        <v>93</v>
      </c>
      <c r="C85" s="10" t="s">
        <v>21</v>
      </c>
      <c r="D85" s="17">
        <v>3000.0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10" t="s">
        <v>94</v>
      </c>
      <c r="C86" s="10" t="s">
        <v>23</v>
      </c>
      <c r="D86" s="12">
        <v>0.0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10"/>
      <c r="C87" s="10" t="s">
        <v>95</v>
      </c>
      <c r="D87" s="12">
        <v>0.0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10"/>
      <c r="C88" s="10" t="s">
        <v>96</v>
      </c>
      <c r="D88" s="12">
        <v>0.0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10"/>
      <c r="C89" s="10" t="s">
        <v>97</v>
      </c>
      <c r="D89" s="12">
        <v>0.0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10"/>
      <c r="C90" s="10" t="s">
        <v>98</v>
      </c>
      <c r="D90" s="18">
        <v>0.0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10"/>
      <c r="C91" s="10" t="s">
        <v>99</v>
      </c>
      <c r="D91" s="12">
        <v>0.0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10"/>
      <c r="C92" s="10" t="s">
        <v>100</v>
      </c>
      <c r="D92" s="12">
        <v>0.0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10"/>
      <c r="C93" s="10" t="s">
        <v>100</v>
      </c>
      <c r="D93" s="12">
        <v>0.0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10"/>
      <c r="C94" s="19" t="s">
        <v>101</v>
      </c>
      <c r="D94" s="12">
        <v>0.0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10"/>
      <c r="C95" s="19" t="s">
        <v>102</v>
      </c>
      <c r="D95" s="12">
        <v>0.0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10"/>
      <c r="C96" s="19" t="s">
        <v>103</v>
      </c>
      <c r="D96" s="12">
        <v>0.0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21"/>
      <c r="B97" s="22"/>
      <c r="C97" s="13" t="s">
        <v>104</v>
      </c>
      <c r="D97" s="12">
        <v>0.0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>
      <c r="A98" s="7"/>
      <c r="B98" s="10" t="s">
        <v>105</v>
      </c>
      <c r="C98" s="13" t="s">
        <v>106</v>
      </c>
      <c r="D98" s="17">
        <v>7000.0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10" t="s">
        <v>107</v>
      </c>
      <c r="C99" s="11" t="s">
        <v>108</v>
      </c>
      <c r="D99" s="12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20" t="s">
        <v>109</v>
      </c>
      <c r="C100" s="10" t="s">
        <v>110</v>
      </c>
      <c r="D100" s="18">
        <v>0.0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20"/>
      <c r="C101" s="10" t="s">
        <v>111</v>
      </c>
      <c r="D101" s="23">
        <v>70.0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20"/>
      <c r="C102" s="10" t="s">
        <v>112</v>
      </c>
      <c r="D102" s="23">
        <v>70.0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20"/>
      <c r="C103" s="10" t="s">
        <v>113</v>
      </c>
      <c r="D103" s="23">
        <v>60.0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10" t="s">
        <v>114</v>
      </c>
      <c r="C104" s="10" t="s">
        <v>115</v>
      </c>
      <c r="D104" s="12">
        <v>0.0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10" t="s">
        <v>116</v>
      </c>
      <c r="C105" s="10" t="s">
        <v>117</v>
      </c>
      <c r="D105" s="12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10"/>
      <c r="C106" s="10" t="s">
        <v>118</v>
      </c>
      <c r="D106" s="18">
        <v>0.0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10"/>
      <c r="C107" s="10" t="s">
        <v>119</v>
      </c>
      <c r="D107" s="12">
        <v>0.0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10"/>
      <c r="C108" s="10" t="s">
        <v>120</v>
      </c>
      <c r="D108" s="12">
        <v>0.0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10"/>
      <c r="C109" s="10" t="s">
        <v>121</v>
      </c>
      <c r="D109" s="12">
        <v>0.0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10"/>
      <c r="C110" s="10" t="s">
        <v>122</v>
      </c>
      <c r="D110" s="12">
        <v>0.0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10"/>
      <c r="C111" s="10" t="s">
        <v>123</v>
      </c>
      <c r="D111" s="12">
        <v>0.0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10" t="s">
        <v>124</v>
      </c>
      <c r="C112" s="11" t="s">
        <v>125</v>
      </c>
      <c r="D112" s="12">
        <v>0.0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10" t="s">
        <v>126</v>
      </c>
      <c r="C113" s="11" t="s">
        <v>127</v>
      </c>
      <c r="D113" s="12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10" t="s">
        <v>128</v>
      </c>
      <c r="C114" s="10" t="s">
        <v>77</v>
      </c>
      <c r="D114" s="12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10"/>
      <c r="C115" s="10" t="s">
        <v>129</v>
      </c>
      <c r="D115" s="17">
        <v>40.0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10"/>
      <c r="C116" s="10" t="s">
        <v>130</v>
      </c>
      <c r="D116" s="12">
        <v>0.0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10" t="s">
        <v>131</v>
      </c>
      <c r="C117" s="10" t="s">
        <v>23</v>
      </c>
      <c r="D117" s="12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10"/>
      <c r="C118" s="10" t="s">
        <v>132</v>
      </c>
      <c r="D118" s="12">
        <v>0.0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10" t="s">
        <v>133</v>
      </c>
      <c r="C119" s="11" t="s">
        <v>134</v>
      </c>
      <c r="D119" s="12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10"/>
      <c r="C120" s="10" t="s">
        <v>135</v>
      </c>
      <c r="D120" s="23">
        <f>6700-90-95-200</f>
        <v>6315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15" t="s">
        <v>136</v>
      </c>
      <c r="C121" s="5"/>
      <c r="D121" s="1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10" t="s">
        <v>137</v>
      </c>
      <c r="C122" s="11" t="s">
        <v>138</v>
      </c>
      <c r="D122" s="12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10"/>
      <c r="C123" s="10" t="s">
        <v>139</v>
      </c>
      <c r="D123" s="12">
        <v>0.0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10" t="s">
        <v>140</v>
      </c>
      <c r="C124" s="11" t="s">
        <v>141</v>
      </c>
      <c r="D124" s="12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10"/>
      <c r="C125" s="13" t="s">
        <v>142</v>
      </c>
      <c r="D125" s="12">
        <v>0.0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10"/>
      <c r="C126" s="13" t="s">
        <v>143</v>
      </c>
      <c r="D126" s="12">
        <v>0.0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10"/>
      <c r="C127" s="24" t="s">
        <v>144</v>
      </c>
      <c r="D127" s="25">
        <f>390+100</f>
        <v>490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10"/>
      <c r="C128" s="26" t="s">
        <v>145</v>
      </c>
      <c r="D128" s="27">
        <v>0.0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10" t="s">
        <v>146</v>
      </c>
      <c r="C129" s="13" t="s">
        <v>147</v>
      </c>
      <c r="D129" s="12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10"/>
      <c r="C130" s="13" t="s">
        <v>148</v>
      </c>
      <c r="D130" s="12">
        <v>0.0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10"/>
      <c r="C131" s="13" t="s">
        <v>149</v>
      </c>
      <c r="D131" s="12">
        <v>0.0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10"/>
      <c r="C132" s="13" t="s">
        <v>150</v>
      </c>
      <c r="D132" s="12">
        <v>0.0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10"/>
      <c r="C133" s="13" t="s">
        <v>151</v>
      </c>
      <c r="D133" s="12">
        <v>0.0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10"/>
      <c r="C134" s="28" t="s">
        <v>152</v>
      </c>
      <c r="D134" s="17">
        <f>680-300+80</f>
        <v>460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10"/>
      <c r="C135" s="28" t="s">
        <v>153</v>
      </c>
      <c r="D135" s="17">
        <f>980+90</f>
        <v>1070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10"/>
      <c r="C136" s="29" t="s">
        <v>154</v>
      </c>
      <c r="D136" s="12">
        <v>0.0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15" t="s">
        <v>155</v>
      </c>
      <c r="C137" s="5"/>
      <c r="D137" s="1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10" t="s">
        <v>156</v>
      </c>
      <c r="C138" s="13" t="s">
        <v>157</v>
      </c>
      <c r="D138" s="12">
        <v>0.0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30">
        <v>44961.0</v>
      </c>
      <c r="C139" s="13" t="s">
        <v>158</v>
      </c>
      <c r="D139" s="12">
        <v>0.0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30">
        <v>44989.0</v>
      </c>
      <c r="C140" s="31" t="s">
        <v>159</v>
      </c>
      <c r="D140" s="23">
        <v>95.0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30">
        <v>45020.0</v>
      </c>
      <c r="C141" s="31" t="s">
        <v>160</v>
      </c>
      <c r="D141" s="23">
        <v>90.0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15" t="s">
        <v>161</v>
      </c>
      <c r="C142" s="5"/>
      <c r="D142" s="1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32">
        <v>44931.0</v>
      </c>
      <c r="C143" s="13" t="s">
        <v>135</v>
      </c>
      <c r="D143" s="17">
        <v>1800.0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33"/>
      <c r="B144" s="34"/>
      <c r="C144" s="35" t="s">
        <v>162</v>
      </c>
      <c r="D144" s="36">
        <f>SUM(D6:D143)</f>
        <v>23960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>
      <c r="A145" s="1"/>
      <c r="B145" s="19"/>
      <c r="C145" s="37"/>
      <c r="D145" s="3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39" t="s">
        <v>163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</sheetData>
  <mergeCells count="8">
    <mergeCell ref="B2:D2"/>
    <mergeCell ref="B3:D3"/>
    <mergeCell ref="B4:C4"/>
    <mergeCell ref="B5:D5"/>
    <mergeCell ref="B15:C15"/>
    <mergeCell ref="B121:C121"/>
    <mergeCell ref="B137:C137"/>
    <mergeCell ref="B142:C142"/>
  </mergeCells>
  <printOptions/>
  <pageMargins bottom="0.2755905511811024" footer="0.0" header="0.0" left="0.1968503937007874" right="0.1968503937007874" top="0.31496062992125984"/>
  <pageSetup paperSize="9" scale="9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6.57"/>
    <col customWidth="1" min="2" max="2" width="16.14"/>
    <col customWidth="1" min="3" max="3" width="22.29"/>
  </cols>
  <sheetData>
    <row r="1">
      <c r="A1" s="40"/>
      <c r="B1" s="40"/>
      <c r="C1" s="40"/>
      <c r="D1" s="40"/>
    </row>
    <row r="2">
      <c r="A2" s="41" t="s">
        <v>164</v>
      </c>
    </row>
    <row r="3">
      <c r="A3" s="42" t="s">
        <v>165</v>
      </c>
    </row>
    <row r="4">
      <c r="A4" s="43" t="s">
        <v>166</v>
      </c>
      <c r="B4" s="44"/>
      <c r="C4" s="44"/>
      <c r="D4" s="44"/>
    </row>
    <row r="5">
      <c r="A5" s="45" t="s">
        <v>167</v>
      </c>
      <c r="B5" s="46" t="s">
        <v>168</v>
      </c>
      <c r="C5" s="46" t="s">
        <v>169</v>
      </c>
      <c r="D5" s="46" t="s">
        <v>170</v>
      </c>
    </row>
    <row r="6">
      <c r="A6" s="10" t="s">
        <v>171</v>
      </c>
      <c r="B6" s="23">
        <v>6700.0</v>
      </c>
      <c r="C6" s="23">
        <f>6700-90-95-200</f>
        <v>6315</v>
      </c>
      <c r="D6" s="23">
        <v>-385.0</v>
      </c>
    </row>
    <row r="7">
      <c r="A7" s="10" t="s">
        <v>111</v>
      </c>
      <c r="B7" s="23">
        <v>0.0</v>
      </c>
      <c r="C7" s="23">
        <v>70.0</v>
      </c>
      <c r="D7" s="23">
        <v>70.0</v>
      </c>
    </row>
    <row r="8">
      <c r="A8" s="10" t="s">
        <v>112</v>
      </c>
      <c r="B8" s="23">
        <v>0.0</v>
      </c>
      <c r="C8" s="23">
        <v>70.0</v>
      </c>
      <c r="D8" s="23">
        <v>70.0</v>
      </c>
    </row>
    <row r="9">
      <c r="A9" s="10" t="s">
        <v>113</v>
      </c>
      <c r="B9" s="23">
        <v>0.0</v>
      </c>
      <c r="C9" s="23">
        <v>60.0</v>
      </c>
      <c r="D9" s="23">
        <v>60.0</v>
      </c>
    </row>
    <row r="10">
      <c r="A10" s="31" t="s">
        <v>159</v>
      </c>
      <c r="B10" s="23">
        <v>0.0</v>
      </c>
      <c r="C10" s="23">
        <v>95.0</v>
      </c>
      <c r="D10" s="23">
        <v>95.0</v>
      </c>
    </row>
    <row r="11">
      <c r="A11" s="31" t="s">
        <v>160</v>
      </c>
      <c r="B11" s="23">
        <v>0.0</v>
      </c>
      <c r="C11" s="23">
        <v>90.0</v>
      </c>
      <c r="D11" s="23">
        <v>90.0</v>
      </c>
    </row>
  </sheetData>
  <mergeCells count="3">
    <mergeCell ref="A2:D2"/>
    <mergeCell ref="A3:D3"/>
    <mergeCell ref="A4:D4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