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definedNames>
    <definedName name="_xlnm.Print_Titles" localSheetId="0">Лист1!$1:$1</definedName>
    <definedName name="_xlnm.Print_Area" localSheetId="0">Лист1!$A$1:$P$95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/>
  <c r="K54" i="1"/>
  <c r="L54" i="1"/>
  <c r="M54" i="1"/>
  <c r="N54" i="1"/>
  <c r="O54" i="1"/>
  <c r="H54" i="1"/>
  <c r="G54" i="1"/>
  <c r="D53" i="1"/>
  <c r="D54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3" i="1"/>
  <c r="P2" i="1"/>
  <c r="P54" i="1" l="1"/>
</calcChain>
</file>

<file path=xl/sharedStrings.xml><?xml version="1.0" encoding="utf-8"?>
<sst xmlns="http://schemas.openxmlformats.org/spreadsheetml/2006/main" count="199" uniqueCount="119">
  <si>
    <t>№</t>
  </si>
  <si>
    <t>Назва об’єкта жкг</t>
  </si>
  <si>
    <t>Одиниця виміру</t>
  </si>
  <si>
    <t>В.Димерка</t>
  </si>
  <si>
    <t>Бобрик</t>
  </si>
  <si>
    <t>Гайове</t>
  </si>
  <si>
    <t>Жердова</t>
  </si>
  <si>
    <t>Захарівка</t>
  </si>
  <si>
    <t>Тарасівка</t>
  </si>
  <si>
    <t>Вільне</t>
  </si>
  <si>
    <t>Михайлівка</t>
  </si>
  <si>
    <t>Покровське</t>
  </si>
  <si>
    <t>Підлісся</t>
  </si>
  <si>
    <t>Рудня</t>
  </si>
  <si>
    <t>Шевченкове</t>
  </si>
  <si>
    <t>Індивідуальні житлові будинки</t>
  </si>
  <si>
    <t>шт</t>
  </si>
  <si>
    <t>Багатоквартирні житлові будинки</t>
  </si>
  <si>
    <t>-</t>
  </si>
  <si>
    <t xml:space="preserve">у тому числі </t>
  </si>
  <si>
    <t>кількість квартир</t>
  </si>
  <si>
    <t>кількість мешканців</t>
  </si>
  <si>
    <t>загальна площа</t>
  </si>
  <si>
    <t>м2</t>
  </si>
  <si>
    <t>площа житлових приміщень</t>
  </si>
  <si>
    <t>площа прибудинкових територій</t>
  </si>
  <si>
    <t>Гуртожитки</t>
  </si>
  <si>
    <t>кількість кімнат</t>
  </si>
  <si>
    <t xml:space="preserve">Кількість об’єктів соціально-культурного призначення комунальної власності (клуб, ФП, адмінбудівлі, бібліотеки тощо) </t>
  </si>
  <si>
    <t>Котельні</t>
  </si>
  <si>
    <t>індивідуальні (що забезпечують один об’єкт/будинок)</t>
  </si>
  <si>
    <t>газові</t>
  </si>
  <si>
    <t>Теплові мережі</t>
  </si>
  <si>
    <t>м</t>
  </si>
  <si>
    <t>Лічильники обліку теплапобудинкові</t>
  </si>
  <si>
    <t>Водопровідні мережі</t>
  </si>
  <si>
    <t>Абонентів централізованого водопостачання</t>
  </si>
  <si>
    <t>Кількість індивідуальних лічильників обліку води</t>
  </si>
  <si>
    <t>Водопровідни насосні станції</t>
  </si>
  <si>
    <t>Водопровідні башти</t>
  </si>
  <si>
    <t>Водозабірні колонки</t>
  </si>
  <si>
    <t>будиноловини</t>
  </si>
  <si>
    <t>Колодязі</t>
  </si>
  <si>
    <t>Водозабори</t>
  </si>
  <si>
    <t>Водопровідні очисні споруди</t>
  </si>
  <si>
    <t>Каналізаційні мережі господарські</t>
  </si>
  <si>
    <t>Кількість абонентів централізованої каналізації</t>
  </si>
  <si>
    <t>Каналізаційні насосні станції</t>
  </si>
  <si>
    <t>Лічильники обліку стоків</t>
  </si>
  <si>
    <t>Каналізаційні очисні</t>
  </si>
  <si>
    <t xml:space="preserve">Каналізаційні мережі </t>
  </si>
  <si>
    <t>кладовища</t>
  </si>
  <si>
    <t>наявність паспорту</t>
  </si>
  <si>
    <t>наявність землевідведення</t>
  </si>
  <si>
    <t>Дитячі майданчики</t>
  </si>
  <si>
    <t>Спортивні майданчики</t>
  </si>
  <si>
    <t>Футбольні поля</t>
  </si>
  <si>
    <t>Меморіальні комплекси</t>
  </si>
  <si>
    <t>Пам’ятники</t>
  </si>
  <si>
    <t>Меморіальні дошки</t>
  </si>
  <si>
    <t xml:space="preserve">Вулиці </t>
  </si>
  <si>
    <t>провулки</t>
  </si>
  <si>
    <t>Дороги    всього</t>
  </si>
  <si>
    <t>км</t>
  </si>
  <si>
    <t>у тому числі</t>
  </si>
  <si>
    <t>з твердим покриттям</t>
  </si>
  <si>
    <t>з грунтовим покриттям</t>
  </si>
  <si>
    <t>комунальної власності</t>
  </si>
  <si>
    <t>5.0</t>
  </si>
  <si>
    <t>Кількість доріг облаштованих тротуарами</t>
  </si>
  <si>
    <t>Протяжність тротуарів</t>
  </si>
  <si>
    <t>0.6</t>
  </si>
  <si>
    <t>Кількість вулиць обладнаних зливовою каналізацією</t>
  </si>
  <si>
    <t>Протяжність мереж зливової каналізації</t>
  </si>
  <si>
    <t>Кількість проблемних міць щодо підтоплення територій</t>
  </si>
  <si>
    <t>Зупинки громадського транспорту</t>
  </si>
  <si>
    <t>обладнані  павільйонами для очікуваня</t>
  </si>
  <si>
    <t>обладнанні урнами</t>
  </si>
  <si>
    <t>обладнані лавками для сидіння</t>
  </si>
  <si>
    <t>Кількість маршрутів громадського транспорту</t>
  </si>
  <si>
    <t>Майданчики для збору тпв</t>
  </si>
  <si>
    <t xml:space="preserve">Водні об’єкти </t>
  </si>
  <si>
    <t>у тому числі площа дзеркала</t>
  </si>
  <si>
    <t>Пристрої примусового зниження швидкості (ППЗШ)</t>
  </si>
  <si>
    <t>у тому числі наявність схеми ОДР</t>
  </si>
  <si>
    <t>Об’єкти зовнішньої реклами</t>
  </si>
  <si>
    <t>у тому числі наявність дозволів на їх розміщення</t>
  </si>
  <si>
    <t>Кількість пішохідних переходів</t>
  </si>
  <si>
    <t>у тому числі наявність схем ОДР</t>
  </si>
  <si>
    <t>Кількість релігійних споруд</t>
  </si>
  <si>
    <t>Кількість об’єктів торгівлі</t>
  </si>
  <si>
    <t>Кількість ринків</t>
  </si>
  <si>
    <t>Кількість вулиць та провулків</t>
  </si>
  <si>
    <t>протяжність вулиць</t>
  </si>
  <si>
    <t>Кількість площадок для розташування контейнерів</t>
  </si>
  <si>
    <t>Кількість контейнерів</t>
  </si>
  <si>
    <t>в тому числі:</t>
  </si>
  <si>
    <t>- змішані</t>
  </si>
  <si>
    <t xml:space="preserve">- скло </t>
  </si>
  <si>
    <t>- пластик</t>
  </si>
  <si>
    <t>- бумага</t>
  </si>
  <si>
    <t>Всього</t>
  </si>
  <si>
    <t xml:space="preserve">у тому числі к-ть опор </t>
  </si>
  <si>
    <t>Мережі вуличного освітлення, протяжність кабельної лінії</t>
  </si>
  <si>
    <t xml:space="preserve">у тому числі кількість світильників ДНАТ
</t>
  </si>
  <si>
    <t>у тому числі кількість світильників ЛЕД</t>
  </si>
  <si>
    <t>№ 3\п</t>
  </si>
  <si>
    <t>назва вулиці</t>
  </si>
  <si>
    <t xml:space="preserve">кількість </t>
  </si>
  <si>
    <t>опор</t>
  </si>
  <si>
    <t>кількість світильників</t>
  </si>
  <si>
    <t>ДНАТ</t>
  </si>
  <si>
    <t>ЛЕД</t>
  </si>
  <si>
    <t>протяжність кабельної лінії (м)</t>
  </si>
  <si>
    <t>Шкільна</t>
  </si>
  <si>
    <t>Віталія Шевченка</t>
  </si>
  <si>
    <t>Івана Франка</t>
  </si>
  <si>
    <t>59 (133)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</si>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</sst>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tabSelected="1" topLeftCell="C1" zoomScaleNormal="100" workbookViewId="0">
      <pane ySplit="1" topLeftCell="A2" activePane="bottomLeft" state="frozen"/>
      <selection pane="bottomLeft" activeCell="P90" sqref="P90"/>
    </sheetView>
  </sheetViews>
  <sheetFormatPr defaultRowHeight="18" x14ac:dyDescent="0.35"/>
  <cols>
    <col min="1" max="1" width="5.44140625" customWidth="1"/>
    <col min="2" max="2" width="31.5546875" customWidth="1"/>
    <col min="3" max="3" width="7.6640625" customWidth="1"/>
    <col min="4" max="13" width="9.33203125" bestFit="1" customWidth="1"/>
    <col min="14" max="14" width="10.5546875" bestFit="1" customWidth="1"/>
    <col min="15" max="15" width="9.33203125" bestFit="1" customWidth="1"/>
    <col min="16" max="16" width="10.33203125" style="2" customWidth="1"/>
  </cols>
  <sheetData>
    <row r="1" spans="1:16" s="1" customFormat="1" ht="95.25" customHeight="1" thickBot="1" x14ac:dyDescent="0.3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8" t="s">
        <v>101</v>
      </c>
    </row>
    <row r="2" spans="1:16" ht="36.6" thickBot="1" x14ac:dyDescent="0.35">
      <c r="A2" s="6">
        <v>1</v>
      </c>
      <c r="B2" s="6" t="s">
        <v>15</v>
      </c>
      <c r="C2" s="6" t="s">
        <v>16</v>
      </c>
      <c r="D2" s="4">
        <v>3398</v>
      </c>
      <c r="E2" s="4">
        <v>853</v>
      </c>
      <c r="F2" s="4">
        <v>125</v>
      </c>
      <c r="G2" s="4">
        <v>191</v>
      </c>
      <c r="H2" s="4">
        <v>37</v>
      </c>
      <c r="I2" s="4">
        <v>373</v>
      </c>
      <c r="J2" s="4">
        <v>77</v>
      </c>
      <c r="K2" s="4">
        <v>82</v>
      </c>
      <c r="L2" s="4">
        <v>49</v>
      </c>
      <c r="M2" s="4">
        <v>165</v>
      </c>
      <c r="N2" s="4">
        <v>714</v>
      </c>
      <c r="O2" s="7">
        <v>954</v>
      </c>
      <c r="P2" s="3">
        <f>SUM(D2:O2)</f>
        <v>7018</v>
      </c>
    </row>
    <row r="3" spans="1:16" ht="47.25" customHeight="1" thickBot="1" x14ac:dyDescent="0.35">
      <c r="A3" s="6">
        <v>2</v>
      </c>
      <c r="B3" s="6" t="s">
        <v>17</v>
      </c>
      <c r="C3" s="6" t="s">
        <v>16</v>
      </c>
      <c r="D3" s="4">
        <v>15</v>
      </c>
      <c r="E3" s="4"/>
      <c r="F3" s="4"/>
      <c r="G3" s="4">
        <v>4</v>
      </c>
      <c r="H3" s="4"/>
      <c r="I3" s="4">
        <v>7</v>
      </c>
      <c r="J3" s="4"/>
      <c r="K3" s="4"/>
      <c r="L3" s="4"/>
      <c r="M3" s="4"/>
      <c r="N3" s="4">
        <v>11</v>
      </c>
      <c r="O3" s="7">
        <v>19</v>
      </c>
      <c r="P3" s="3">
        <f>SUM(D3:O3)</f>
        <v>56</v>
      </c>
    </row>
    <row r="4" spans="1:16" ht="18.600000000000001" thickBot="1" x14ac:dyDescent="0.35">
      <c r="A4" s="6">
        <v>4</v>
      </c>
      <c r="B4" s="7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8.600000000000001" thickBot="1" x14ac:dyDescent="0.35">
      <c r="A5" s="6">
        <v>5</v>
      </c>
      <c r="B5" s="6" t="s">
        <v>20</v>
      </c>
      <c r="C5" s="4" t="s">
        <v>16</v>
      </c>
      <c r="D5" s="4">
        <v>154</v>
      </c>
      <c r="E5" s="4"/>
      <c r="F5" s="4"/>
      <c r="G5" s="4">
        <v>11</v>
      </c>
      <c r="H5" s="4"/>
      <c r="I5" s="4">
        <v>160</v>
      </c>
      <c r="J5" s="4"/>
      <c r="K5" s="4"/>
      <c r="L5" s="4"/>
      <c r="M5" s="4"/>
      <c r="N5" s="7">
        <v>195</v>
      </c>
      <c r="O5" s="7">
        <v>404</v>
      </c>
      <c r="P5" s="3">
        <f>SUM(D5:O5)</f>
        <v>924</v>
      </c>
    </row>
    <row r="6" spans="1:16" ht="18.600000000000001" thickBot="1" x14ac:dyDescent="0.35">
      <c r="A6" s="6">
        <v>6</v>
      </c>
      <c r="B6" s="6" t="s">
        <v>21</v>
      </c>
      <c r="C6" s="6"/>
      <c r="D6" s="4">
        <v>450</v>
      </c>
      <c r="E6" s="4"/>
      <c r="F6" s="4"/>
      <c r="G6" s="4">
        <v>27</v>
      </c>
      <c r="H6" s="4"/>
      <c r="I6" s="4">
        <v>547</v>
      </c>
      <c r="J6" s="4"/>
      <c r="K6" s="4"/>
      <c r="L6" s="4"/>
      <c r="M6" s="4"/>
      <c r="N6" s="4">
        <v>458</v>
      </c>
      <c r="O6" s="7">
        <v>975</v>
      </c>
      <c r="P6" s="3">
        <f t="shared" ref="P6:P67" si="0">SUM(D6:O6)</f>
        <v>2457</v>
      </c>
    </row>
    <row r="7" spans="1:16" ht="18.600000000000001" thickBot="1" x14ac:dyDescent="0.35">
      <c r="A7" s="6">
        <v>7</v>
      </c>
      <c r="B7" s="6" t="s">
        <v>22</v>
      </c>
      <c r="C7" s="6" t="s">
        <v>23</v>
      </c>
      <c r="D7" s="4">
        <v>6500</v>
      </c>
      <c r="E7" s="4"/>
      <c r="F7" s="4"/>
      <c r="G7" s="4">
        <v>280</v>
      </c>
      <c r="H7" s="4"/>
      <c r="I7" s="4">
        <v>6470</v>
      </c>
      <c r="J7" s="4"/>
      <c r="K7" s="4"/>
      <c r="L7" s="4"/>
      <c r="M7" s="4"/>
      <c r="N7" s="4">
        <v>10976</v>
      </c>
      <c r="O7" s="7">
        <v>81743</v>
      </c>
      <c r="P7" s="3">
        <f t="shared" si="0"/>
        <v>105969</v>
      </c>
    </row>
    <row r="8" spans="1:16" ht="36.6" thickBot="1" x14ac:dyDescent="0.35">
      <c r="A8" s="6">
        <v>8</v>
      </c>
      <c r="B8" s="6" t="s">
        <v>24</v>
      </c>
      <c r="C8" s="6" t="s">
        <v>23</v>
      </c>
      <c r="D8" s="4"/>
      <c r="E8" s="4"/>
      <c r="F8" s="4"/>
      <c r="G8" s="4">
        <v>240</v>
      </c>
      <c r="H8" s="4"/>
      <c r="I8" s="4">
        <v>5800</v>
      </c>
      <c r="J8" s="4"/>
      <c r="K8" s="4"/>
      <c r="L8" s="4"/>
      <c r="M8" s="4"/>
      <c r="N8" s="4">
        <v>7135</v>
      </c>
      <c r="O8" s="7">
        <v>52691</v>
      </c>
      <c r="P8" s="3">
        <f t="shared" si="0"/>
        <v>65866</v>
      </c>
    </row>
    <row r="9" spans="1:16" ht="36.6" thickBot="1" x14ac:dyDescent="0.35">
      <c r="A9" s="6">
        <v>9</v>
      </c>
      <c r="B9" s="6" t="s">
        <v>25</v>
      </c>
      <c r="C9" s="6" t="s">
        <v>23</v>
      </c>
      <c r="D9" s="4"/>
      <c r="E9" s="4"/>
      <c r="F9" s="4"/>
      <c r="G9" s="4">
        <v>1000</v>
      </c>
      <c r="H9" s="4"/>
      <c r="I9" s="4">
        <v>35000</v>
      </c>
      <c r="J9" s="4"/>
      <c r="K9" s="4"/>
      <c r="L9" s="4"/>
      <c r="M9" s="4"/>
      <c r="N9" s="4">
        <v>34000</v>
      </c>
      <c r="O9" s="7">
        <v>13000</v>
      </c>
      <c r="P9" s="3">
        <f t="shared" si="0"/>
        <v>83000</v>
      </c>
    </row>
    <row r="10" spans="1:16" ht="18.600000000000001" thickBot="1" x14ac:dyDescent="0.35">
      <c r="A10" s="6">
        <v>10</v>
      </c>
      <c r="B10" s="6" t="s">
        <v>26</v>
      </c>
      <c r="C10" s="6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2</v>
      </c>
      <c r="O10" s="7">
        <v>2</v>
      </c>
      <c r="P10" s="3">
        <f t="shared" si="0"/>
        <v>4</v>
      </c>
    </row>
    <row r="11" spans="1:16" ht="18.600000000000001" thickBot="1" x14ac:dyDescent="0.35">
      <c r="A11" s="6">
        <v>11</v>
      </c>
      <c r="B11" s="6" t="s">
        <v>19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"/>
      <c r="P11" s="3"/>
    </row>
    <row r="12" spans="1:16" ht="18.600000000000001" thickBot="1" x14ac:dyDescent="0.35">
      <c r="A12" s="6">
        <v>12</v>
      </c>
      <c r="B12" s="6" t="s">
        <v>27</v>
      </c>
      <c r="C12" s="6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71</v>
      </c>
      <c r="O12" s="7">
        <v>30</v>
      </c>
      <c r="P12" s="3">
        <f t="shared" si="0"/>
        <v>101</v>
      </c>
    </row>
    <row r="13" spans="1:16" ht="18.600000000000001" thickBot="1" x14ac:dyDescent="0.35">
      <c r="A13" s="6">
        <v>13</v>
      </c>
      <c r="B13" s="6" t="s">
        <v>22</v>
      </c>
      <c r="C13" s="6" t="s">
        <v>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1723</v>
      </c>
      <c r="O13" s="7">
        <v>540</v>
      </c>
      <c r="P13" s="3">
        <f t="shared" si="0"/>
        <v>2263</v>
      </c>
    </row>
    <row r="14" spans="1:16" ht="36.6" thickBot="1" x14ac:dyDescent="0.35">
      <c r="A14" s="6">
        <v>14</v>
      </c>
      <c r="B14" s="6" t="s">
        <v>24</v>
      </c>
      <c r="C14" s="6" t="s">
        <v>23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1109</v>
      </c>
      <c r="O14" s="7">
        <v>480</v>
      </c>
      <c r="P14" s="3">
        <f t="shared" si="0"/>
        <v>1589</v>
      </c>
    </row>
    <row r="15" spans="1:16" ht="36.6" thickBot="1" x14ac:dyDescent="0.35">
      <c r="A15" s="6">
        <v>15</v>
      </c>
      <c r="B15" s="6" t="s">
        <v>25</v>
      </c>
      <c r="C15" s="6" t="s">
        <v>23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4200</v>
      </c>
      <c r="O15" s="7">
        <v>3900</v>
      </c>
      <c r="P15" s="3">
        <f t="shared" si="0"/>
        <v>8100</v>
      </c>
    </row>
    <row r="16" spans="1:16" ht="108.6" thickBot="1" x14ac:dyDescent="0.35">
      <c r="A16" s="6">
        <v>16</v>
      </c>
      <c r="B16" s="6" t="s">
        <v>28</v>
      </c>
      <c r="C16" s="6" t="s">
        <v>16</v>
      </c>
      <c r="D16" s="4"/>
      <c r="E16" s="4">
        <v>5</v>
      </c>
      <c r="F16" s="4"/>
      <c r="G16" s="4">
        <v>4</v>
      </c>
      <c r="H16" s="4"/>
      <c r="I16" s="4">
        <v>7</v>
      </c>
      <c r="J16" s="4"/>
      <c r="K16" s="4">
        <v>2</v>
      </c>
      <c r="L16" s="4"/>
      <c r="M16" s="4"/>
      <c r="N16" s="4">
        <v>5</v>
      </c>
      <c r="O16" s="7">
        <v>5</v>
      </c>
      <c r="P16" s="3">
        <f t="shared" si="0"/>
        <v>28</v>
      </c>
    </row>
    <row r="17" spans="1:16" ht="18.600000000000001" thickBot="1" x14ac:dyDescent="0.35">
      <c r="A17" s="6">
        <v>17</v>
      </c>
      <c r="B17" s="6" t="s">
        <v>29</v>
      </c>
      <c r="C17" s="6" t="s">
        <v>16</v>
      </c>
      <c r="D17" s="4">
        <v>1</v>
      </c>
      <c r="E17" s="4">
        <v>5</v>
      </c>
      <c r="F17" s="4"/>
      <c r="G17" s="4">
        <v>2</v>
      </c>
      <c r="H17" s="4"/>
      <c r="I17" s="4">
        <v>4</v>
      </c>
      <c r="J17" s="4"/>
      <c r="K17" s="4"/>
      <c r="L17" s="4"/>
      <c r="M17" s="4"/>
      <c r="N17" s="4">
        <v>4</v>
      </c>
      <c r="O17" s="7">
        <v>4</v>
      </c>
      <c r="P17" s="3">
        <f t="shared" si="0"/>
        <v>20</v>
      </c>
    </row>
    <row r="18" spans="1:16" ht="18.600000000000001" thickBot="1" x14ac:dyDescent="0.35">
      <c r="A18" s="6">
        <v>18</v>
      </c>
      <c r="B18" s="6" t="s">
        <v>19</v>
      </c>
      <c r="C18" s="6"/>
      <c r="D18" s="4"/>
      <c r="E18" s="4">
        <v>5</v>
      </c>
      <c r="F18" s="4"/>
      <c r="G18" s="4"/>
      <c r="H18" s="4"/>
      <c r="I18" s="4"/>
      <c r="J18" s="4"/>
      <c r="K18" s="4"/>
      <c r="L18" s="4"/>
      <c r="M18" s="4"/>
      <c r="N18" s="4"/>
      <c r="O18" s="7"/>
      <c r="P18" s="3">
        <f t="shared" si="0"/>
        <v>5</v>
      </c>
    </row>
    <row r="19" spans="1:16" ht="54.6" thickBot="1" x14ac:dyDescent="0.35">
      <c r="A19" s="6">
        <v>19</v>
      </c>
      <c r="B19" s="6" t="s">
        <v>30</v>
      </c>
      <c r="C19" s="6" t="s">
        <v>16</v>
      </c>
      <c r="D19" s="4"/>
      <c r="E19" s="4">
        <v>5</v>
      </c>
      <c r="F19" s="4"/>
      <c r="G19" s="4">
        <v>2</v>
      </c>
      <c r="H19" s="4"/>
      <c r="I19" s="4">
        <v>4</v>
      </c>
      <c r="J19" s="4"/>
      <c r="K19" s="4"/>
      <c r="L19" s="4"/>
      <c r="M19" s="4"/>
      <c r="N19" s="4">
        <v>4</v>
      </c>
      <c r="O19" s="7">
        <v>3</v>
      </c>
      <c r="P19" s="3">
        <f t="shared" si="0"/>
        <v>18</v>
      </c>
    </row>
    <row r="20" spans="1:16" ht="18.600000000000001" thickBot="1" x14ac:dyDescent="0.35">
      <c r="A20" s="6">
        <v>20</v>
      </c>
      <c r="B20" s="6" t="s">
        <v>31</v>
      </c>
      <c r="C20" s="6" t="s">
        <v>16</v>
      </c>
      <c r="D20" s="4"/>
      <c r="E20" s="4">
        <v>5</v>
      </c>
      <c r="F20" s="4"/>
      <c r="G20" s="4">
        <v>2</v>
      </c>
      <c r="H20" s="4"/>
      <c r="I20" s="4">
        <v>4</v>
      </c>
      <c r="J20" s="4"/>
      <c r="K20" s="4"/>
      <c r="L20" s="4"/>
      <c r="M20" s="4"/>
      <c r="N20" s="4">
        <v>4</v>
      </c>
      <c r="O20" s="7">
        <v>3</v>
      </c>
      <c r="P20" s="3">
        <f t="shared" si="0"/>
        <v>18</v>
      </c>
    </row>
    <row r="21" spans="1:16" ht="18.600000000000001" thickBot="1" x14ac:dyDescent="0.35">
      <c r="A21" s="6">
        <v>21</v>
      </c>
      <c r="B21" s="6" t="s">
        <v>32</v>
      </c>
      <c r="C21" s="6" t="s">
        <v>33</v>
      </c>
      <c r="D21" s="4">
        <v>760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3">
        <f t="shared" si="0"/>
        <v>760</v>
      </c>
    </row>
    <row r="22" spans="1:16" ht="36.6" thickBot="1" x14ac:dyDescent="0.35">
      <c r="A22" s="6">
        <v>22</v>
      </c>
      <c r="B22" s="6" t="s">
        <v>34</v>
      </c>
      <c r="C22" s="6" t="s">
        <v>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3">
        <f t="shared" si="0"/>
        <v>0</v>
      </c>
    </row>
    <row r="23" spans="1:16" ht="18.600000000000001" thickBot="1" x14ac:dyDescent="0.35">
      <c r="A23" s="6">
        <v>23</v>
      </c>
      <c r="B23" s="6" t="s">
        <v>35</v>
      </c>
      <c r="C23" s="6" t="s">
        <v>33</v>
      </c>
      <c r="D23" s="4">
        <v>3700</v>
      </c>
      <c r="E23" s="4"/>
      <c r="F23" s="4"/>
      <c r="G23" s="4"/>
      <c r="H23" s="4"/>
      <c r="I23" s="4">
        <v>1885</v>
      </c>
      <c r="J23" s="4">
        <v>1200</v>
      </c>
      <c r="K23" s="4"/>
      <c r="L23" s="4"/>
      <c r="M23" s="4"/>
      <c r="N23" s="4">
        <v>3700</v>
      </c>
      <c r="O23" s="7">
        <v>2000</v>
      </c>
      <c r="P23" s="3">
        <f t="shared" si="0"/>
        <v>12485</v>
      </c>
    </row>
    <row r="24" spans="1:16" ht="54.6" thickBot="1" x14ac:dyDescent="0.35">
      <c r="A24" s="6">
        <v>24</v>
      </c>
      <c r="B24" s="6" t="s">
        <v>36</v>
      </c>
      <c r="C24" s="6" t="s">
        <v>16</v>
      </c>
      <c r="D24" s="4">
        <v>208</v>
      </c>
      <c r="E24" s="4"/>
      <c r="F24" s="4"/>
      <c r="G24" s="4"/>
      <c r="H24" s="4"/>
      <c r="I24" s="4">
        <v>500</v>
      </c>
      <c r="J24" s="4">
        <v>100</v>
      </c>
      <c r="K24" s="4"/>
      <c r="L24" s="4"/>
      <c r="M24" s="4"/>
      <c r="N24" s="4">
        <v>398</v>
      </c>
      <c r="O24" s="7">
        <v>514</v>
      </c>
      <c r="P24" s="3">
        <f t="shared" si="0"/>
        <v>1720</v>
      </c>
    </row>
    <row r="25" spans="1:16" ht="36.6" thickBot="1" x14ac:dyDescent="0.35">
      <c r="A25" s="6">
        <v>25</v>
      </c>
      <c r="B25" s="6" t="s">
        <v>37</v>
      </c>
      <c r="C25" s="6" t="s">
        <v>16</v>
      </c>
      <c r="D25" s="4">
        <v>192</v>
      </c>
      <c r="E25" s="4"/>
      <c r="F25" s="4"/>
      <c r="G25" s="4"/>
      <c r="H25" s="4"/>
      <c r="I25" s="4">
        <v>500</v>
      </c>
      <c r="J25" s="4">
        <v>100</v>
      </c>
      <c r="K25" s="4"/>
      <c r="L25" s="4"/>
      <c r="M25" s="4"/>
      <c r="N25" s="4">
        <v>323</v>
      </c>
      <c r="O25" s="7">
        <v>409</v>
      </c>
      <c r="P25" s="3">
        <f t="shared" si="0"/>
        <v>1524</v>
      </c>
    </row>
    <row r="26" spans="1:16" ht="36.6" thickBot="1" x14ac:dyDescent="0.35">
      <c r="A26" s="6">
        <v>26</v>
      </c>
      <c r="B26" s="6" t="s">
        <v>38</v>
      </c>
      <c r="C26" s="6" t="s">
        <v>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1</v>
      </c>
      <c r="P26" s="3">
        <f t="shared" si="0"/>
        <v>1</v>
      </c>
    </row>
    <row r="27" spans="1:16" ht="18.600000000000001" thickBot="1" x14ac:dyDescent="0.35">
      <c r="A27" s="6">
        <v>27</v>
      </c>
      <c r="B27" s="6" t="s">
        <v>39</v>
      </c>
      <c r="C27" s="6" t="s">
        <v>16</v>
      </c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>
        <v>1</v>
      </c>
      <c r="O27" s="7">
        <v>1</v>
      </c>
      <c r="P27" s="3">
        <f t="shared" si="0"/>
        <v>3</v>
      </c>
    </row>
    <row r="28" spans="1:16" ht="18.600000000000001" thickBot="1" x14ac:dyDescent="0.35">
      <c r="A28" s="6">
        <v>28</v>
      </c>
      <c r="B28" s="6" t="s">
        <v>40</v>
      </c>
      <c r="C28" s="6" t="s">
        <v>16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2</v>
      </c>
      <c r="P28" s="3">
        <f t="shared" si="0"/>
        <v>2</v>
      </c>
    </row>
    <row r="29" spans="1:16" ht="18.600000000000001" thickBot="1" x14ac:dyDescent="0.35">
      <c r="A29" s="6">
        <v>29</v>
      </c>
      <c r="B29" s="6" t="s">
        <v>41</v>
      </c>
      <c r="C29" s="6" t="s">
        <v>16</v>
      </c>
      <c r="D29" s="4">
        <v>2</v>
      </c>
      <c r="E29" s="4">
        <v>1</v>
      </c>
      <c r="F29" s="4"/>
      <c r="G29" s="4"/>
      <c r="H29" s="4"/>
      <c r="I29" s="4">
        <v>1</v>
      </c>
      <c r="J29" s="4"/>
      <c r="K29" s="4"/>
      <c r="L29" s="4"/>
      <c r="M29" s="4"/>
      <c r="N29" s="4">
        <v>2</v>
      </c>
      <c r="O29" s="7">
        <v>2</v>
      </c>
      <c r="P29" s="3">
        <f t="shared" si="0"/>
        <v>8</v>
      </c>
    </row>
    <row r="30" spans="1:16" ht="18.600000000000001" thickBot="1" x14ac:dyDescent="0.35">
      <c r="A30" s="6">
        <v>30</v>
      </c>
      <c r="B30" s="6" t="s">
        <v>42</v>
      </c>
      <c r="C30" s="6" t="s">
        <v>16</v>
      </c>
      <c r="D30" s="4"/>
      <c r="E30" s="4"/>
      <c r="F30" s="4"/>
      <c r="G30" s="4">
        <v>20</v>
      </c>
      <c r="H30" s="4">
        <v>2</v>
      </c>
      <c r="I30" s="4">
        <v>15</v>
      </c>
      <c r="J30" s="4">
        <v>5</v>
      </c>
      <c r="K30" s="4">
        <v>10</v>
      </c>
      <c r="L30" s="4">
        <v>2</v>
      </c>
      <c r="M30" s="4">
        <v>6</v>
      </c>
      <c r="N30" s="4"/>
      <c r="O30" s="7">
        <v>46</v>
      </c>
      <c r="P30" s="3">
        <f t="shared" si="0"/>
        <v>106</v>
      </c>
    </row>
    <row r="31" spans="1:16" ht="18.600000000000001" thickBot="1" x14ac:dyDescent="0.35">
      <c r="A31" s="6">
        <v>31</v>
      </c>
      <c r="B31" s="6" t="s">
        <v>43</v>
      </c>
      <c r="C31" s="6" t="s">
        <v>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>
        <v>2</v>
      </c>
      <c r="P31" s="3">
        <f t="shared" si="0"/>
        <v>2</v>
      </c>
    </row>
    <row r="32" spans="1:16" ht="36.6" thickBot="1" x14ac:dyDescent="0.35">
      <c r="A32" s="6">
        <v>32</v>
      </c>
      <c r="B32" s="6" t="s">
        <v>44</v>
      </c>
      <c r="C32" s="6" t="s">
        <v>16</v>
      </c>
      <c r="D32" s="4"/>
      <c r="E32" s="4"/>
      <c r="F32" s="4"/>
      <c r="G32" s="4"/>
      <c r="H32" s="4"/>
      <c r="I32" s="4">
        <v>2</v>
      </c>
      <c r="J32" s="4"/>
      <c r="K32" s="4"/>
      <c r="L32" s="4"/>
      <c r="M32" s="4"/>
      <c r="N32" s="4"/>
      <c r="O32" s="7" t="s">
        <v>18</v>
      </c>
      <c r="P32" s="3">
        <f t="shared" si="0"/>
        <v>2</v>
      </c>
    </row>
    <row r="33" spans="1:16" ht="36.6" thickBot="1" x14ac:dyDescent="0.35">
      <c r="A33" s="6">
        <v>33</v>
      </c>
      <c r="B33" s="6" t="s">
        <v>45</v>
      </c>
      <c r="C33" s="6" t="s">
        <v>33</v>
      </c>
      <c r="D33" s="4">
        <v>1100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7">
        <v>5200</v>
      </c>
      <c r="P33" s="3">
        <f t="shared" si="0"/>
        <v>6300</v>
      </c>
    </row>
    <row r="34" spans="1:16" ht="36.6" thickBot="1" x14ac:dyDescent="0.35">
      <c r="A34" s="6">
        <v>34</v>
      </c>
      <c r="B34" s="6" t="s">
        <v>46</v>
      </c>
      <c r="C34" s="6" t="s">
        <v>16</v>
      </c>
      <c r="D34" s="4">
        <v>102</v>
      </c>
      <c r="E34" s="4"/>
      <c r="F34" s="4"/>
      <c r="G34" s="4"/>
      <c r="H34" s="4"/>
      <c r="I34" s="4">
        <v>164</v>
      </c>
      <c r="J34" s="4"/>
      <c r="K34" s="4"/>
      <c r="L34" s="4"/>
      <c r="M34" s="4"/>
      <c r="N34" s="4">
        <v>333</v>
      </c>
      <c r="O34" s="7">
        <v>365</v>
      </c>
      <c r="P34" s="3">
        <f t="shared" si="0"/>
        <v>964</v>
      </c>
    </row>
    <row r="35" spans="1:16" ht="36.6" thickBot="1" x14ac:dyDescent="0.35">
      <c r="A35" s="6">
        <v>35</v>
      </c>
      <c r="B35" s="6" t="s">
        <v>47</v>
      </c>
      <c r="C35" s="6" t="s">
        <v>16</v>
      </c>
      <c r="D35" s="4">
        <v>1</v>
      </c>
      <c r="E35" s="4"/>
      <c r="F35" s="4"/>
      <c r="G35" s="4"/>
      <c r="H35" s="4"/>
      <c r="I35" s="4">
        <v>1</v>
      </c>
      <c r="J35" s="4"/>
      <c r="K35" s="4"/>
      <c r="L35" s="4"/>
      <c r="M35" s="4"/>
      <c r="N35" s="4">
        <v>3</v>
      </c>
      <c r="O35" s="7">
        <v>1</v>
      </c>
      <c r="P35" s="3">
        <f t="shared" si="0"/>
        <v>6</v>
      </c>
    </row>
    <row r="36" spans="1:16" ht="18.600000000000001" thickBot="1" x14ac:dyDescent="0.35">
      <c r="A36" s="6">
        <v>36</v>
      </c>
      <c r="B36" s="6" t="s">
        <v>48</v>
      </c>
      <c r="C36" s="6" t="s">
        <v>16</v>
      </c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7">
        <v>342</v>
      </c>
      <c r="P36" s="3">
        <f t="shared" si="0"/>
        <v>343</v>
      </c>
    </row>
    <row r="37" spans="1:16" ht="18.600000000000001" thickBot="1" x14ac:dyDescent="0.35">
      <c r="A37" s="6">
        <v>37</v>
      </c>
      <c r="B37" s="6" t="s">
        <v>49</v>
      </c>
      <c r="C37" s="6" t="s">
        <v>16</v>
      </c>
      <c r="D37" s="4"/>
      <c r="E37" s="4"/>
      <c r="F37" s="4"/>
      <c r="G37" s="4"/>
      <c r="H37" s="4"/>
      <c r="I37" s="4">
        <v>2</v>
      </c>
      <c r="J37" s="4"/>
      <c r="K37" s="4"/>
      <c r="L37" s="4"/>
      <c r="M37" s="4"/>
      <c r="N37" s="4"/>
      <c r="O37" s="7">
        <v>1</v>
      </c>
      <c r="P37" s="3">
        <f t="shared" si="0"/>
        <v>3</v>
      </c>
    </row>
    <row r="38" spans="1:16" ht="18.600000000000001" thickBot="1" x14ac:dyDescent="0.35">
      <c r="A38" s="6">
        <v>38</v>
      </c>
      <c r="B38" s="6" t="s">
        <v>50</v>
      </c>
      <c r="C38" s="6" t="s">
        <v>33</v>
      </c>
      <c r="D38" s="4"/>
      <c r="E38" s="4"/>
      <c r="F38" s="4"/>
      <c r="G38" s="4"/>
      <c r="H38" s="4"/>
      <c r="I38" s="4">
        <v>3.5</v>
      </c>
      <c r="J38" s="4"/>
      <c r="K38" s="4"/>
      <c r="L38" s="4"/>
      <c r="M38" s="4"/>
      <c r="N38" s="4">
        <v>3200</v>
      </c>
      <c r="O38" s="7">
        <v>1000</v>
      </c>
      <c r="P38" s="3">
        <f t="shared" si="0"/>
        <v>4203.5</v>
      </c>
    </row>
    <row r="39" spans="1:16" ht="18.600000000000001" thickBot="1" x14ac:dyDescent="0.35">
      <c r="A39" s="6">
        <v>39</v>
      </c>
      <c r="B39" s="6" t="s">
        <v>51</v>
      </c>
      <c r="C39" s="6" t="s">
        <v>16</v>
      </c>
      <c r="D39" s="4">
        <v>3</v>
      </c>
      <c r="E39" s="4">
        <v>1</v>
      </c>
      <c r="F39" s="4"/>
      <c r="G39" s="4">
        <v>2</v>
      </c>
      <c r="H39" s="4">
        <v>1</v>
      </c>
      <c r="I39" s="4">
        <v>2</v>
      </c>
      <c r="J39" s="4"/>
      <c r="K39" s="4"/>
      <c r="L39" s="4"/>
      <c r="M39" s="4"/>
      <c r="N39" s="4">
        <v>1</v>
      </c>
      <c r="O39" s="7">
        <v>2</v>
      </c>
      <c r="P39" s="3">
        <f t="shared" si="0"/>
        <v>12</v>
      </c>
    </row>
    <row r="40" spans="1:16" ht="18.600000000000001" thickBot="1" x14ac:dyDescent="0.35">
      <c r="A40" s="6">
        <v>40</v>
      </c>
      <c r="B40" s="6" t="s">
        <v>19</v>
      </c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3">
        <f t="shared" si="0"/>
        <v>0</v>
      </c>
    </row>
    <row r="41" spans="1:16" ht="18.600000000000001" thickBot="1" x14ac:dyDescent="0.35">
      <c r="A41" s="6">
        <v>41</v>
      </c>
      <c r="B41" s="6" t="s">
        <v>52</v>
      </c>
      <c r="C41" s="6" t="s">
        <v>16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  <c r="P41" s="3">
        <f t="shared" si="0"/>
        <v>0</v>
      </c>
    </row>
    <row r="42" spans="1:16" ht="18.600000000000001" thickBot="1" x14ac:dyDescent="0.35">
      <c r="A42" s="6">
        <v>42</v>
      </c>
      <c r="B42" s="6" t="s">
        <v>53</v>
      </c>
      <c r="C42" s="6" t="s">
        <v>16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3">
        <f t="shared" si="0"/>
        <v>0</v>
      </c>
    </row>
    <row r="43" spans="1:16" ht="18.600000000000001" thickBot="1" x14ac:dyDescent="0.35">
      <c r="A43" s="6">
        <v>43</v>
      </c>
      <c r="B43" s="6" t="s">
        <v>54</v>
      </c>
      <c r="C43" s="6" t="s">
        <v>16</v>
      </c>
      <c r="D43" s="4">
        <v>2</v>
      </c>
      <c r="E43" s="4">
        <v>1</v>
      </c>
      <c r="F43" s="4"/>
      <c r="G43" s="4">
        <v>1</v>
      </c>
      <c r="H43" s="4"/>
      <c r="I43" s="4">
        <v>3</v>
      </c>
      <c r="J43" s="4">
        <v>1</v>
      </c>
      <c r="K43" s="4"/>
      <c r="L43" s="4"/>
      <c r="M43" s="4"/>
      <c r="N43" s="4">
        <v>2</v>
      </c>
      <c r="O43" s="7">
        <v>4</v>
      </c>
      <c r="P43" s="3">
        <f t="shared" si="0"/>
        <v>14</v>
      </c>
    </row>
    <row r="44" spans="1:16" ht="18.600000000000001" thickBot="1" x14ac:dyDescent="0.35">
      <c r="A44" s="6">
        <v>44</v>
      </c>
      <c r="B44" s="6" t="s">
        <v>55</v>
      </c>
      <c r="C44" s="6" t="s">
        <v>16</v>
      </c>
      <c r="D44" s="4">
        <v>2</v>
      </c>
      <c r="E44" s="4"/>
      <c r="F44" s="4"/>
      <c r="G44" s="4"/>
      <c r="H44" s="4"/>
      <c r="I44" s="4"/>
      <c r="J44" s="4"/>
      <c r="K44" s="4"/>
      <c r="L44" s="4"/>
      <c r="M44" s="4"/>
      <c r="N44" s="4">
        <v>1</v>
      </c>
      <c r="O44" s="7" t="s">
        <v>18</v>
      </c>
      <c r="P44" s="3">
        <f t="shared" si="0"/>
        <v>3</v>
      </c>
    </row>
    <row r="45" spans="1:16" ht="18.600000000000001" thickBot="1" x14ac:dyDescent="0.35">
      <c r="A45" s="6">
        <v>45</v>
      </c>
      <c r="B45" s="6" t="s">
        <v>56</v>
      </c>
      <c r="C45" s="6" t="s">
        <v>16</v>
      </c>
      <c r="D45" s="4"/>
      <c r="E45" s="4">
        <v>1</v>
      </c>
      <c r="F45" s="4"/>
      <c r="G45" s="4"/>
      <c r="H45" s="4"/>
      <c r="I45" s="4">
        <v>1</v>
      </c>
      <c r="J45" s="4"/>
      <c r="K45" s="4"/>
      <c r="L45" s="4"/>
      <c r="M45" s="4"/>
      <c r="N45" s="4">
        <v>1</v>
      </c>
      <c r="O45" s="7">
        <v>2</v>
      </c>
      <c r="P45" s="3">
        <f t="shared" si="0"/>
        <v>5</v>
      </c>
    </row>
    <row r="46" spans="1:16" ht="18.600000000000001" thickBot="1" x14ac:dyDescent="0.35">
      <c r="A46" s="6">
        <v>46</v>
      </c>
      <c r="B46" s="6" t="s">
        <v>57</v>
      </c>
      <c r="C46" s="6" t="s">
        <v>16</v>
      </c>
      <c r="D46" s="4"/>
      <c r="E46" s="4"/>
      <c r="F46" s="4"/>
      <c r="G46" s="4">
        <v>1</v>
      </c>
      <c r="H46" s="4"/>
      <c r="I46" s="4"/>
      <c r="J46" s="4"/>
      <c r="K46" s="4"/>
      <c r="L46" s="4"/>
      <c r="M46" s="4"/>
      <c r="N46" s="4">
        <v>1</v>
      </c>
      <c r="O46" s="7"/>
      <c r="P46" s="3">
        <f t="shared" si="0"/>
        <v>2</v>
      </c>
    </row>
    <row r="47" spans="1:16" ht="18.600000000000001" thickBot="1" x14ac:dyDescent="0.35">
      <c r="A47" s="6">
        <v>47</v>
      </c>
      <c r="B47" s="6" t="s">
        <v>58</v>
      </c>
      <c r="C47" s="6" t="s">
        <v>16</v>
      </c>
      <c r="D47" s="4"/>
      <c r="E47" s="4">
        <v>3</v>
      </c>
      <c r="F47" s="4">
        <v>1</v>
      </c>
      <c r="G47" s="4">
        <v>1</v>
      </c>
      <c r="H47" s="4"/>
      <c r="I47" s="4">
        <v>1</v>
      </c>
      <c r="J47" s="4"/>
      <c r="K47" s="4"/>
      <c r="L47" s="4"/>
      <c r="M47" s="4"/>
      <c r="N47" s="4">
        <v>1</v>
      </c>
      <c r="O47" s="7">
        <v>1</v>
      </c>
      <c r="P47" s="3">
        <f t="shared" si="0"/>
        <v>8</v>
      </c>
    </row>
    <row r="48" spans="1:16" ht="18.600000000000001" thickBot="1" x14ac:dyDescent="0.35">
      <c r="A48" s="6">
        <v>48</v>
      </c>
      <c r="B48" s="6" t="s">
        <v>59</v>
      </c>
      <c r="C48" s="6" t="s">
        <v>16</v>
      </c>
      <c r="D48" s="4"/>
      <c r="E48" s="4"/>
      <c r="F48" s="4"/>
      <c r="G48" s="4">
        <v>1</v>
      </c>
      <c r="H48" s="4"/>
      <c r="I48" s="4"/>
      <c r="J48" s="4"/>
      <c r="K48" s="4"/>
      <c r="L48" s="4"/>
      <c r="M48" s="4"/>
      <c r="N48" s="4">
        <v>1</v>
      </c>
      <c r="O48" s="7"/>
      <c r="P48" s="3">
        <f t="shared" si="0"/>
        <v>2</v>
      </c>
    </row>
    <row r="49" spans="1:16" ht="18.600000000000001" thickBot="1" x14ac:dyDescent="0.35">
      <c r="A49" s="6">
        <v>49</v>
      </c>
      <c r="B49" s="11" t="s">
        <v>60</v>
      </c>
      <c r="C49" s="11" t="s">
        <v>16</v>
      </c>
      <c r="D49" s="12">
        <v>119</v>
      </c>
      <c r="E49" s="12">
        <v>51</v>
      </c>
      <c r="F49" s="12">
        <v>11</v>
      </c>
      <c r="G49" s="12">
        <v>8</v>
      </c>
      <c r="H49" s="12">
        <v>4</v>
      </c>
      <c r="I49" s="12">
        <v>37</v>
      </c>
      <c r="J49" s="12">
        <v>5</v>
      </c>
      <c r="K49" s="12">
        <v>3</v>
      </c>
      <c r="L49" s="12">
        <v>12</v>
      </c>
      <c r="M49" s="12">
        <v>18</v>
      </c>
      <c r="N49" s="12">
        <v>10</v>
      </c>
      <c r="O49" s="13">
        <v>60</v>
      </c>
      <c r="P49" s="3">
        <f t="shared" si="0"/>
        <v>338</v>
      </c>
    </row>
    <row r="50" spans="1:16" ht="18.600000000000001" thickBot="1" x14ac:dyDescent="0.35">
      <c r="A50" s="6">
        <v>50</v>
      </c>
      <c r="B50" s="11" t="s">
        <v>61</v>
      </c>
      <c r="C50" s="11" t="s">
        <v>16</v>
      </c>
      <c r="D50" s="12">
        <v>8</v>
      </c>
      <c r="E50" s="12"/>
      <c r="F50" s="12"/>
      <c r="G50" s="12"/>
      <c r="H50" s="12"/>
      <c r="I50" s="12"/>
      <c r="J50" s="12"/>
      <c r="K50" s="12"/>
      <c r="L50" s="12"/>
      <c r="M50" s="12"/>
      <c r="N50" s="12">
        <v>1</v>
      </c>
      <c r="O50" s="13"/>
      <c r="P50" s="3">
        <f t="shared" si="0"/>
        <v>9</v>
      </c>
    </row>
    <row r="51" spans="1:16" ht="18.600000000000001" thickBot="1" x14ac:dyDescent="0.35">
      <c r="A51" s="6">
        <v>51</v>
      </c>
      <c r="B51" s="11" t="s">
        <v>62</v>
      </c>
      <c r="C51" s="11" t="s">
        <v>63</v>
      </c>
      <c r="D51" s="12">
        <v>93.15</v>
      </c>
      <c r="E51" s="12">
        <v>33.39</v>
      </c>
      <c r="F51" s="12">
        <v>7.976</v>
      </c>
      <c r="G51" s="12">
        <v>6</v>
      </c>
      <c r="H51" s="12">
        <v>2.1800000000000002</v>
      </c>
      <c r="I51" s="12">
        <v>18.02</v>
      </c>
      <c r="J51" s="12">
        <v>4.5</v>
      </c>
      <c r="K51" s="12">
        <v>3</v>
      </c>
      <c r="L51" s="12">
        <v>6.36</v>
      </c>
      <c r="M51" s="12">
        <v>12.29</v>
      </c>
      <c r="N51" s="12">
        <v>17.079999999999998</v>
      </c>
      <c r="O51" s="13">
        <v>41.19</v>
      </c>
      <c r="P51" s="3">
        <f t="shared" si="0"/>
        <v>245.13600000000002</v>
      </c>
    </row>
    <row r="52" spans="1:16" ht="18.600000000000001" thickBot="1" x14ac:dyDescent="0.35">
      <c r="A52" s="6">
        <v>52</v>
      </c>
      <c r="B52" s="11" t="s">
        <v>64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3">
        <f t="shared" si="0"/>
        <v>0</v>
      </c>
    </row>
    <row r="53" spans="1:16" ht="18.600000000000001" thickBot="1" x14ac:dyDescent="0.35">
      <c r="A53" s="6">
        <v>53</v>
      </c>
      <c r="B53" s="11" t="s">
        <v>65</v>
      </c>
      <c r="C53" s="11" t="s">
        <v>63</v>
      </c>
      <c r="D53" s="12">
        <f>37.91+0.2</f>
        <v>38.11</v>
      </c>
      <c r="E53" s="12">
        <v>11.35</v>
      </c>
      <c r="F53" s="12">
        <v>2.4</v>
      </c>
      <c r="G53" s="12">
        <v>4.9000000000000004</v>
      </c>
      <c r="H53" s="12">
        <v>1.68</v>
      </c>
      <c r="I53" s="12">
        <v>9.15</v>
      </c>
      <c r="J53" s="12">
        <v>1.8</v>
      </c>
      <c r="K53" s="12">
        <v>1.5</v>
      </c>
      <c r="L53" s="12">
        <v>0.9</v>
      </c>
      <c r="M53" s="12">
        <v>4.5</v>
      </c>
      <c r="N53" s="12">
        <v>10.72</v>
      </c>
      <c r="O53" s="13">
        <v>10.26</v>
      </c>
      <c r="P53" s="3">
        <f t="shared" si="0"/>
        <v>97.27000000000001</v>
      </c>
    </row>
    <row r="54" spans="1:16" ht="18.600000000000001" thickBot="1" x14ac:dyDescent="0.35">
      <c r="A54" s="6">
        <v>54</v>
      </c>
      <c r="B54" s="11" t="s">
        <v>66</v>
      </c>
      <c r="C54" s="11" t="s">
        <v>63</v>
      </c>
      <c r="D54" s="12">
        <f>55.24+1.32</f>
        <v>56.56</v>
      </c>
      <c r="E54" s="12">
        <v>19.940000000000001</v>
      </c>
      <c r="F54" s="12">
        <v>5.5759999999999996</v>
      </c>
      <c r="G54" s="12">
        <f>+G51-G53</f>
        <v>1.0999999999999996</v>
      </c>
      <c r="H54" s="12">
        <f>+H51-H53</f>
        <v>0.50000000000000022</v>
      </c>
      <c r="I54" s="12">
        <f t="shared" ref="I54:O54" si="1">+I51-I53</f>
        <v>8.8699999999999992</v>
      </c>
      <c r="J54" s="12">
        <f t="shared" si="1"/>
        <v>2.7</v>
      </c>
      <c r="K54" s="12">
        <f t="shared" si="1"/>
        <v>1.5</v>
      </c>
      <c r="L54" s="12">
        <f t="shared" si="1"/>
        <v>5.46</v>
      </c>
      <c r="M54" s="12">
        <f t="shared" si="1"/>
        <v>7.7899999999999991</v>
      </c>
      <c r="N54" s="12">
        <f t="shared" si="1"/>
        <v>6.3599999999999977</v>
      </c>
      <c r="O54" s="12">
        <f t="shared" si="1"/>
        <v>30.93</v>
      </c>
      <c r="P54" s="3">
        <f t="shared" si="0"/>
        <v>147.28599999999997</v>
      </c>
    </row>
    <row r="55" spans="1:16" ht="18.600000000000001" thickBot="1" x14ac:dyDescent="0.35">
      <c r="A55" s="6">
        <v>55</v>
      </c>
      <c r="B55" s="6" t="s">
        <v>19</v>
      </c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3">
        <f t="shared" si="0"/>
        <v>0</v>
      </c>
    </row>
    <row r="56" spans="1:16" ht="18.600000000000001" thickBot="1" x14ac:dyDescent="0.35">
      <c r="A56" s="6">
        <v>56</v>
      </c>
      <c r="B56" s="6" t="s">
        <v>67</v>
      </c>
      <c r="C56" s="6" t="s">
        <v>63</v>
      </c>
      <c r="D56" s="4"/>
      <c r="E56" s="4">
        <v>31</v>
      </c>
      <c r="F56" s="4">
        <v>6.4</v>
      </c>
      <c r="G56" s="4">
        <v>2.85</v>
      </c>
      <c r="H56" s="4">
        <v>0.25</v>
      </c>
      <c r="I56" s="4">
        <v>16.5</v>
      </c>
      <c r="J56" s="4">
        <v>3.7</v>
      </c>
      <c r="K56" s="4">
        <v>1.3</v>
      </c>
      <c r="L56" s="4">
        <v>6.55</v>
      </c>
      <c r="M56" s="4">
        <v>10.130000000000001</v>
      </c>
      <c r="N56" s="4">
        <v>43656</v>
      </c>
      <c r="O56" s="7">
        <v>46</v>
      </c>
      <c r="P56" s="3">
        <f t="shared" si="0"/>
        <v>43780.68</v>
      </c>
    </row>
    <row r="57" spans="1:16" ht="18.600000000000001" thickBot="1" x14ac:dyDescent="0.35">
      <c r="A57" s="6">
        <v>57</v>
      </c>
      <c r="B57" s="6" t="s">
        <v>65</v>
      </c>
      <c r="C57" s="6" t="s">
        <v>63</v>
      </c>
      <c r="D57" s="4"/>
      <c r="E57" s="4">
        <v>3.5</v>
      </c>
      <c r="F57" s="4"/>
      <c r="G57" s="4">
        <v>1.45</v>
      </c>
      <c r="H57" s="4"/>
      <c r="I57" s="4">
        <v>6.45</v>
      </c>
      <c r="J57" s="4">
        <v>0.5</v>
      </c>
      <c r="K57" s="4" t="s">
        <v>18</v>
      </c>
      <c r="L57" s="4" t="s">
        <v>18</v>
      </c>
      <c r="M57" s="4">
        <v>3</v>
      </c>
      <c r="N57" s="4">
        <v>43651</v>
      </c>
      <c r="O57" s="7">
        <v>4.4000000000000004</v>
      </c>
      <c r="P57" s="3">
        <f t="shared" si="0"/>
        <v>43670.3</v>
      </c>
    </row>
    <row r="58" spans="1:16" ht="18.600000000000001" thickBot="1" x14ac:dyDescent="0.35">
      <c r="A58" s="6">
        <v>58</v>
      </c>
      <c r="B58" s="6" t="s">
        <v>66</v>
      </c>
      <c r="C58" s="6" t="s">
        <v>63</v>
      </c>
      <c r="D58" s="4"/>
      <c r="E58" s="4">
        <v>27.5</v>
      </c>
      <c r="F58" s="4">
        <v>6.4</v>
      </c>
      <c r="G58" s="4">
        <v>1.4</v>
      </c>
      <c r="H58" s="4">
        <v>0.25</v>
      </c>
      <c r="I58" s="4">
        <v>10.050000000000001</v>
      </c>
      <c r="J58" s="4">
        <v>3.2</v>
      </c>
      <c r="K58" s="4">
        <v>1.3</v>
      </c>
      <c r="L58" s="4">
        <v>6.55</v>
      </c>
      <c r="M58" s="4">
        <v>7.13</v>
      </c>
      <c r="N58" s="4" t="s">
        <v>68</v>
      </c>
      <c r="O58" s="7">
        <v>41.6</v>
      </c>
      <c r="P58" s="3">
        <f t="shared" si="0"/>
        <v>105.38</v>
      </c>
    </row>
    <row r="59" spans="1:16" ht="36.6" thickBot="1" x14ac:dyDescent="0.35">
      <c r="A59" s="6">
        <v>59</v>
      </c>
      <c r="B59" s="6" t="s">
        <v>69</v>
      </c>
      <c r="C59" s="6" t="s">
        <v>16</v>
      </c>
      <c r="D59" s="4"/>
      <c r="E59" s="4">
        <v>1</v>
      </c>
      <c r="F59" s="4"/>
      <c r="G59" s="4">
        <v>2</v>
      </c>
      <c r="H59" s="4"/>
      <c r="I59" s="4"/>
      <c r="J59" s="4"/>
      <c r="K59" s="4"/>
      <c r="L59" s="4"/>
      <c r="M59" s="4"/>
      <c r="N59" s="4">
        <v>1</v>
      </c>
      <c r="O59" s="7"/>
      <c r="P59" s="3">
        <f t="shared" si="0"/>
        <v>4</v>
      </c>
    </row>
    <row r="60" spans="1:16" ht="18.600000000000001" thickBot="1" x14ac:dyDescent="0.35">
      <c r="A60" s="6">
        <v>60</v>
      </c>
      <c r="B60" s="6" t="s">
        <v>70</v>
      </c>
      <c r="C60" s="6" t="s">
        <v>63</v>
      </c>
      <c r="D60" s="4"/>
      <c r="E60" s="4">
        <v>0.2</v>
      </c>
      <c r="F60" s="4"/>
      <c r="G60" s="4">
        <v>1.5</v>
      </c>
      <c r="H60" s="4"/>
      <c r="I60" s="4"/>
      <c r="J60" s="4"/>
      <c r="K60" s="4"/>
      <c r="L60" s="4"/>
      <c r="M60" s="4"/>
      <c r="N60" s="4" t="s">
        <v>71</v>
      </c>
      <c r="O60" s="7"/>
      <c r="P60" s="3">
        <f t="shared" si="0"/>
        <v>1.7</v>
      </c>
    </row>
    <row r="61" spans="1:16" ht="54.6" thickBot="1" x14ac:dyDescent="0.35">
      <c r="A61" s="6">
        <v>61</v>
      </c>
      <c r="B61" s="6" t="s">
        <v>72</v>
      </c>
      <c r="C61" s="6" t="s">
        <v>16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/>
      <c r="P61" s="3">
        <f t="shared" si="0"/>
        <v>0</v>
      </c>
    </row>
    <row r="62" spans="1:16" ht="36.6" thickBot="1" x14ac:dyDescent="0.35">
      <c r="A62" s="6">
        <v>62</v>
      </c>
      <c r="B62" s="6" t="s">
        <v>73</v>
      </c>
      <c r="C62" s="6" t="s">
        <v>63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7"/>
      <c r="P62" s="3">
        <f t="shared" si="0"/>
        <v>0</v>
      </c>
    </row>
    <row r="63" spans="1:16" ht="54.6" thickBot="1" x14ac:dyDescent="0.35">
      <c r="A63" s="6">
        <v>63</v>
      </c>
      <c r="B63" s="6" t="s">
        <v>74</v>
      </c>
      <c r="C63" s="6" t="s">
        <v>16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">
        <v>2</v>
      </c>
      <c r="P63" s="3">
        <f t="shared" si="0"/>
        <v>2</v>
      </c>
    </row>
    <row r="64" spans="1:16" ht="36.6" thickBot="1" x14ac:dyDescent="0.35">
      <c r="A64" s="6">
        <v>64</v>
      </c>
      <c r="B64" s="6" t="s">
        <v>75</v>
      </c>
      <c r="C64" s="6" t="s">
        <v>16</v>
      </c>
      <c r="D64" s="4">
        <v>28</v>
      </c>
      <c r="E64" s="4">
        <v>10</v>
      </c>
      <c r="F64" s="4">
        <v>1</v>
      </c>
      <c r="G64" s="4">
        <v>2</v>
      </c>
      <c r="H64" s="4">
        <v>1</v>
      </c>
      <c r="I64" s="4">
        <v>3</v>
      </c>
      <c r="J64" s="4">
        <v>2</v>
      </c>
      <c r="K64" s="4">
        <v>1</v>
      </c>
      <c r="L64" s="4">
        <v>1</v>
      </c>
      <c r="M64" s="4">
        <v>2</v>
      </c>
      <c r="N64" s="4">
        <v>1</v>
      </c>
      <c r="O64" s="7">
        <v>5</v>
      </c>
      <c r="P64" s="3">
        <f t="shared" si="0"/>
        <v>57</v>
      </c>
    </row>
    <row r="65" spans="1:23" ht="18.600000000000001" thickBot="1" x14ac:dyDescent="0.35">
      <c r="A65" s="6">
        <v>65</v>
      </c>
      <c r="B65" s="6" t="s">
        <v>19</v>
      </c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 t="s">
        <v>118</v>
      </c>
      <c r="O65" s="7"/>
      <c r="P65" s="3">
        <f t="shared" si="0"/>
        <v>0</v>
      </c>
    </row>
    <row r="66" spans="1:23" ht="36.6" thickBot="1" x14ac:dyDescent="0.35">
      <c r="A66" s="6">
        <v>66</v>
      </c>
      <c r="B66" s="6" t="s">
        <v>76</v>
      </c>
      <c r="C66" s="6"/>
      <c r="D66" s="4"/>
      <c r="E66" s="4"/>
      <c r="F66" s="4">
        <v>1</v>
      </c>
      <c r="G66" s="4">
        <v>2</v>
      </c>
      <c r="H66" s="4">
        <v>1</v>
      </c>
      <c r="I66" s="4">
        <v>3</v>
      </c>
      <c r="J66" s="4">
        <v>1</v>
      </c>
      <c r="K66" s="4">
        <v>1</v>
      </c>
      <c r="L66" s="4">
        <v>1</v>
      </c>
      <c r="M66" s="4">
        <v>2</v>
      </c>
      <c r="N66" s="4">
        <v>1</v>
      </c>
      <c r="O66" s="7">
        <v>2</v>
      </c>
      <c r="P66" s="3">
        <f t="shared" si="0"/>
        <v>15</v>
      </c>
    </row>
    <row r="67" spans="1:23" ht="18.600000000000001" thickBot="1" x14ac:dyDescent="0.35">
      <c r="A67" s="6">
        <v>67</v>
      </c>
      <c r="B67" s="6" t="s">
        <v>77</v>
      </c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v>1</v>
      </c>
      <c r="O67" s="7">
        <v>2</v>
      </c>
      <c r="P67" s="3">
        <f t="shared" si="0"/>
        <v>3</v>
      </c>
    </row>
    <row r="68" spans="1:23" ht="36.6" thickBot="1" x14ac:dyDescent="0.35">
      <c r="A68" s="6">
        <v>68</v>
      </c>
      <c r="B68" s="6" t="s">
        <v>78</v>
      </c>
      <c r="C68" s="6"/>
      <c r="D68" s="4"/>
      <c r="E68" s="4"/>
      <c r="F68" s="4">
        <v>1</v>
      </c>
      <c r="G68" s="4"/>
      <c r="H68" s="4"/>
      <c r="I68" s="4"/>
      <c r="J68" s="4"/>
      <c r="K68" s="4"/>
      <c r="L68" s="4"/>
      <c r="M68" s="4"/>
      <c r="N68" s="4">
        <v>1</v>
      </c>
      <c r="O68" s="7">
        <v>2</v>
      </c>
      <c r="P68" s="3">
        <f t="shared" ref="P68:P95" si="2">SUM(D68:O68)</f>
        <v>4</v>
      </c>
    </row>
    <row r="69" spans="1:23" ht="36.6" thickBot="1" x14ac:dyDescent="0.35">
      <c r="A69" s="6">
        <v>69</v>
      </c>
      <c r="B69" s="6" t="s">
        <v>79</v>
      </c>
      <c r="C69" s="6"/>
      <c r="D69" s="4"/>
      <c r="E69" s="4">
        <v>1</v>
      </c>
      <c r="F69" s="4">
        <v>1</v>
      </c>
      <c r="G69" s="4">
        <v>11</v>
      </c>
      <c r="H69" s="4">
        <v>3</v>
      </c>
      <c r="I69" s="4">
        <v>13</v>
      </c>
      <c r="J69" s="4">
        <v>13</v>
      </c>
      <c r="K69" s="4">
        <v>4</v>
      </c>
      <c r="L69" s="4">
        <v>5</v>
      </c>
      <c r="M69" s="4">
        <v>11</v>
      </c>
      <c r="N69" s="4">
        <v>16</v>
      </c>
      <c r="O69" s="7">
        <v>1</v>
      </c>
      <c r="P69" s="3">
        <f t="shared" si="2"/>
        <v>79</v>
      </c>
    </row>
    <row r="70" spans="1:23" ht="18.600000000000001" thickBot="1" x14ac:dyDescent="0.35">
      <c r="A70" s="6">
        <v>70</v>
      </c>
      <c r="B70" s="6" t="s">
        <v>80</v>
      </c>
      <c r="C70" s="6"/>
      <c r="D70" s="4"/>
      <c r="E70" s="4"/>
      <c r="F70" s="4"/>
      <c r="G70" s="4"/>
      <c r="H70" s="4"/>
      <c r="I70" s="4">
        <v>1</v>
      </c>
      <c r="J70" s="4"/>
      <c r="K70" s="4"/>
      <c r="L70" s="4"/>
      <c r="M70" s="4"/>
      <c r="N70" s="4">
        <v>4</v>
      </c>
      <c r="O70" s="7"/>
      <c r="P70" s="3">
        <f t="shared" si="2"/>
        <v>5</v>
      </c>
    </row>
    <row r="71" spans="1:23" ht="18.600000000000001" thickBot="1" x14ac:dyDescent="0.35">
      <c r="A71" s="6">
        <v>71</v>
      </c>
      <c r="B71" s="6" t="s">
        <v>81</v>
      </c>
      <c r="C71" s="6"/>
      <c r="D71" s="4"/>
      <c r="E71" s="4">
        <v>8</v>
      </c>
      <c r="F71" s="4">
        <v>1</v>
      </c>
      <c r="G71" s="4">
        <v>1</v>
      </c>
      <c r="H71" s="4"/>
      <c r="I71" s="4">
        <v>1</v>
      </c>
      <c r="J71" s="4">
        <v>1</v>
      </c>
      <c r="K71" s="4"/>
      <c r="L71" s="4">
        <v>1</v>
      </c>
      <c r="M71" s="4">
        <v>1</v>
      </c>
      <c r="N71" s="4"/>
      <c r="O71" s="7">
        <v>4</v>
      </c>
      <c r="P71" s="3">
        <f t="shared" si="2"/>
        <v>18</v>
      </c>
    </row>
    <row r="72" spans="1:23" ht="36.6" thickBot="1" x14ac:dyDescent="0.35">
      <c r="A72" s="6">
        <v>72</v>
      </c>
      <c r="B72" s="6" t="s">
        <v>82</v>
      </c>
      <c r="C72" s="6"/>
      <c r="D72" s="4"/>
      <c r="E72" s="4">
        <v>45000</v>
      </c>
      <c r="F72" s="4">
        <v>1000</v>
      </c>
      <c r="G72" s="4">
        <v>800</v>
      </c>
      <c r="H72" s="4"/>
      <c r="I72" s="4">
        <v>4300</v>
      </c>
      <c r="J72" s="4">
        <v>600</v>
      </c>
      <c r="K72" s="4"/>
      <c r="L72" s="4">
        <v>3000</v>
      </c>
      <c r="M72" s="4">
        <v>3000</v>
      </c>
      <c r="N72" s="4"/>
      <c r="O72" s="7">
        <v>5000</v>
      </c>
      <c r="P72" s="3">
        <f t="shared" si="2"/>
        <v>62700</v>
      </c>
    </row>
    <row r="73" spans="1:23" ht="54.6" thickBot="1" x14ac:dyDescent="0.35">
      <c r="A73" s="6">
        <v>73</v>
      </c>
      <c r="B73" s="6" t="s">
        <v>83</v>
      </c>
      <c r="C73" s="6"/>
      <c r="D73" s="4"/>
      <c r="E73" s="4"/>
      <c r="F73" s="4"/>
      <c r="G73" s="4"/>
      <c r="H73" s="4"/>
      <c r="I73" s="4">
        <v>1</v>
      </c>
      <c r="J73" s="4"/>
      <c r="K73" s="4"/>
      <c r="L73" s="4"/>
      <c r="M73" s="4"/>
      <c r="N73" s="4">
        <v>2</v>
      </c>
      <c r="O73" s="7"/>
      <c r="P73" s="3">
        <f t="shared" si="2"/>
        <v>3</v>
      </c>
    </row>
    <row r="74" spans="1:23" ht="36.6" thickBot="1" x14ac:dyDescent="0.35">
      <c r="A74" s="6">
        <v>74</v>
      </c>
      <c r="B74" s="6" t="s">
        <v>84</v>
      </c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  <c r="P74" s="3">
        <f t="shared" si="2"/>
        <v>0</v>
      </c>
    </row>
    <row r="75" spans="1:23" ht="36.6" thickBot="1" x14ac:dyDescent="0.35">
      <c r="A75" s="6">
        <v>75</v>
      </c>
      <c r="B75" s="6" t="s">
        <v>85</v>
      </c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">
        <v>1</v>
      </c>
      <c r="P75" s="3">
        <f t="shared" si="2"/>
        <v>1</v>
      </c>
    </row>
    <row r="76" spans="1:23" ht="36.6" thickBot="1" x14ac:dyDescent="0.35">
      <c r="A76" s="6">
        <v>76</v>
      </c>
      <c r="B76" s="6" t="s">
        <v>86</v>
      </c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7"/>
      <c r="P76" s="3">
        <f t="shared" si="2"/>
        <v>0</v>
      </c>
    </row>
    <row r="77" spans="1:23" ht="38.25" customHeight="1" thickBot="1" x14ac:dyDescent="0.35">
      <c r="A77" s="6">
        <v>77</v>
      </c>
      <c r="B77" s="6" t="s">
        <v>87</v>
      </c>
      <c r="C77" s="6"/>
      <c r="D77" s="4"/>
      <c r="E77" s="4">
        <v>1</v>
      </c>
      <c r="F77" s="4"/>
      <c r="G77" s="4"/>
      <c r="H77" s="4"/>
      <c r="I77" s="4"/>
      <c r="J77" s="4"/>
      <c r="K77" s="4"/>
      <c r="L77" s="4"/>
      <c r="M77" s="4"/>
      <c r="N77" s="4">
        <v>1</v>
      </c>
      <c r="O77" s="7">
        <v>1</v>
      </c>
      <c r="P77" s="3">
        <f t="shared" si="2"/>
        <v>3</v>
      </c>
      <c r="R77" s="26" t="s">
        <v>106</v>
      </c>
      <c r="S77" s="26" t="s">
        <v>107</v>
      </c>
      <c r="T77" s="19" t="s">
        <v>108</v>
      </c>
      <c r="U77" s="24" t="s">
        <v>110</v>
      </c>
      <c r="V77" s="25"/>
      <c r="W77" s="26" t="s">
        <v>113</v>
      </c>
    </row>
    <row r="78" spans="1:23" ht="38.25" customHeight="1" thickBot="1" x14ac:dyDescent="0.35">
      <c r="A78" s="6">
        <v>78</v>
      </c>
      <c r="B78" s="6" t="s">
        <v>88</v>
      </c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7"/>
      <c r="P78" s="3">
        <f t="shared" si="2"/>
        <v>0</v>
      </c>
      <c r="R78" s="27"/>
      <c r="S78" s="27"/>
      <c r="T78" s="20" t="s">
        <v>109</v>
      </c>
      <c r="U78" s="29" t="s">
        <v>19</v>
      </c>
      <c r="V78" s="30"/>
      <c r="W78" s="27"/>
    </row>
    <row r="79" spans="1:23" ht="57" customHeight="1" thickBot="1" x14ac:dyDescent="0.35">
      <c r="A79" s="6">
        <v>79</v>
      </c>
      <c r="B79" s="14" t="s">
        <v>103</v>
      </c>
      <c r="C79" s="14" t="s">
        <v>63</v>
      </c>
      <c r="D79" s="15"/>
      <c r="E79" s="15">
        <v>20.22</v>
      </c>
      <c r="F79" s="15">
        <v>3.1</v>
      </c>
      <c r="G79" s="15">
        <v>4</v>
      </c>
      <c r="H79" s="15">
        <v>1.1000000000000001</v>
      </c>
      <c r="I79" s="15">
        <v>7.7</v>
      </c>
      <c r="J79" s="15">
        <v>1.5</v>
      </c>
      <c r="K79" s="15">
        <v>2.15</v>
      </c>
      <c r="L79" s="15">
        <v>0.8</v>
      </c>
      <c r="M79" s="15">
        <v>1.8</v>
      </c>
      <c r="N79" s="15">
        <v>9.4</v>
      </c>
      <c r="O79" s="16"/>
      <c r="P79" s="17">
        <f t="shared" si="2"/>
        <v>51.769999999999996</v>
      </c>
      <c r="R79" s="28"/>
      <c r="S79" s="28"/>
      <c r="T79" s="21"/>
      <c r="U79" s="18" t="s">
        <v>111</v>
      </c>
      <c r="V79" s="18" t="s">
        <v>112</v>
      </c>
      <c r="W79" s="28"/>
    </row>
    <row r="80" spans="1:23" ht="72.599999999999994" thickBot="1" x14ac:dyDescent="0.35">
      <c r="A80" s="6">
        <v>80</v>
      </c>
      <c r="B80" s="14" t="s">
        <v>104</v>
      </c>
      <c r="C80" s="14" t="s">
        <v>16</v>
      </c>
      <c r="D80" s="15"/>
      <c r="E80" s="15">
        <v>91</v>
      </c>
      <c r="F80" s="15"/>
      <c r="G80" s="15"/>
      <c r="H80" s="15"/>
      <c r="I80" s="15"/>
      <c r="J80" s="15"/>
      <c r="K80" s="15"/>
      <c r="L80" s="15"/>
      <c r="M80" s="15"/>
      <c r="N80" s="15">
        <v>136</v>
      </c>
      <c r="O80" s="16"/>
      <c r="P80" s="17">
        <f t="shared" si="2"/>
        <v>227</v>
      </c>
      <c r="R80" s="22">
        <v>1</v>
      </c>
      <c r="S80" s="18" t="s">
        <v>114</v>
      </c>
      <c r="T80" s="23">
        <v>15</v>
      </c>
      <c r="U80" s="23"/>
      <c r="V80" s="23">
        <v>16</v>
      </c>
      <c r="W80" s="23">
        <v>380</v>
      </c>
    </row>
    <row r="81" spans="1:24" ht="54.6" thickBot="1" x14ac:dyDescent="0.35">
      <c r="A81" s="6">
        <v>81</v>
      </c>
      <c r="B81" s="14" t="s">
        <v>105</v>
      </c>
      <c r="C81" s="14" t="s">
        <v>16</v>
      </c>
      <c r="D81" s="15"/>
      <c r="E81" s="15">
        <v>173</v>
      </c>
      <c r="F81" s="15">
        <v>31</v>
      </c>
      <c r="G81" s="15">
        <v>79</v>
      </c>
      <c r="H81" s="15">
        <v>22</v>
      </c>
      <c r="I81" s="15">
        <v>153</v>
      </c>
      <c r="J81" s="15">
        <v>31</v>
      </c>
      <c r="K81" s="15">
        <v>42</v>
      </c>
      <c r="L81" s="15">
        <v>17</v>
      </c>
      <c r="M81" s="15">
        <v>37</v>
      </c>
      <c r="N81" s="15">
        <v>95</v>
      </c>
      <c r="O81" s="16"/>
      <c r="P81" s="17"/>
      <c r="R81" s="22">
        <v>2</v>
      </c>
      <c r="S81" s="18" t="s">
        <v>115</v>
      </c>
      <c r="T81" s="23">
        <v>13</v>
      </c>
      <c r="U81" s="23"/>
      <c r="V81" s="23">
        <v>13</v>
      </c>
      <c r="W81" s="23">
        <v>270</v>
      </c>
    </row>
    <row r="82" spans="1:24" ht="54.6" thickBot="1" x14ac:dyDescent="0.35">
      <c r="A82" s="6">
        <v>82</v>
      </c>
      <c r="B82" s="14" t="s">
        <v>102</v>
      </c>
      <c r="C82" s="14" t="s">
        <v>16</v>
      </c>
      <c r="D82" s="15"/>
      <c r="E82" s="15">
        <v>598</v>
      </c>
      <c r="F82" s="15">
        <v>80</v>
      </c>
      <c r="G82" s="15">
        <v>79</v>
      </c>
      <c r="H82" s="15">
        <v>22</v>
      </c>
      <c r="I82" s="15">
        <v>153</v>
      </c>
      <c r="J82" s="15">
        <v>31</v>
      </c>
      <c r="K82" s="15">
        <v>42</v>
      </c>
      <c r="L82" s="15">
        <v>17</v>
      </c>
      <c r="M82" s="15">
        <v>37</v>
      </c>
      <c r="N82" s="15"/>
      <c r="O82" s="16"/>
      <c r="P82" s="17"/>
      <c r="R82" s="31">
        <v>3</v>
      </c>
      <c r="S82" s="20" t="s">
        <v>116</v>
      </c>
      <c r="T82" s="32" t="s">
        <v>117</v>
      </c>
      <c r="U82" s="32">
        <v>59</v>
      </c>
      <c r="V82" s="32"/>
      <c r="W82" s="32">
        <v>2750</v>
      </c>
    </row>
    <row r="83" spans="1:24" ht="36.6" thickBot="1" x14ac:dyDescent="0.35">
      <c r="A83" s="6">
        <v>81</v>
      </c>
      <c r="B83" s="6" t="s">
        <v>89</v>
      </c>
      <c r="C83" s="6"/>
      <c r="D83" s="4"/>
      <c r="E83" s="4">
        <v>2</v>
      </c>
      <c r="F83" s="4"/>
      <c r="G83" s="4">
        <v>1</v>
      </c>
      <c r="H83" s="4"/>
      <c r="I83" s="4">
        <v>2</v>
      </c>
      <c r="J83" s="4"/>
      <c r="K83" s="4"/>
      <c r="L83" s="4"/>
      <c r="M83" s="4"/>
      <c r="N83" s="4">
        <v>1</v>
      </c>
      <c r="O83" s="7">
        <v>1</v>
      </c>
      <c r="P83" s="3">
        <f t="shared" si="2"/>
        <v>7</v>
      </c>
      <c r="R83" s="9"/>
      <c r="S83" s="33"/>
      <c r="T83" s="9"/>
      <c r="U83" s="9"/>
      <c r="V83" s="9"/>
      <c r="W83" s="9"/>
      <c r="X83" s="34"/>
    </row>
    <row r="84" spans="1:24" ht="18.600000000000001" thickBot="1" x14ac:dyDescent="0.35">
      <c r="A84" s="6">
        <v>82</v>
      </c>
      <c r="B84" s="6" t="s">
        <v>90</v>
      </c>
      <c r="C84" s="6"/>
      <c r="D84" s="4"/>
      <c r="E84" s="4">
        <v>14</v>
      </c>
      <c r="F84" s="4">
        <v>1</v>
      </c>
      <c r="G84" s="4">
        <v>2</v>
      </c>
      <c r="H84" s="4">
        <v>1</v>
      </c>
      <c r="I84" s="4">
        <v>6</v>
      </c>
      <c r="J84" s="4">
        <v>2</v>
      </c>
      <c r="K84" s="4">
        <v>1</v>
      </c>
      <c r="L84" s="4"/>
      <c r="M84" s="4"/>
      <c r="N84" s="4">
        <v>12</v>
      </c>
      <c r="O84" s="7">
        <v>27</v>
      </c>
      <c r="P84" s="3">
        <f t="shared" si="2"/>
        <v>66</v>
      </c>
      <c r="R84" s="9"/>
      <c r="S84" s="33"/>
      <c r="T84" s="9"/>
      <c r="U84" s="9"/>
      <c r="V84" s="9"/>
      <c r="W84" s="9"/>
      <c r="X84" s="34"/>
    </row>
    <row r="85" spans="1:24" ht="18.600000000000001" thickBot="1" x14ac:dyDescent="0.35">
      <c r="A85" s="6">
        <v>83</v>
      </c>
      <c r="B85" s="6" t="s">
        <v>64</v>
      </c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7"/>
      <c r="P85" s="3">
        <f t="shared" si="2"/>
        <v>0</v>
      </c>
      <c r="R85" s="9"/>
      <c r="S85" s="33"/>
      <c r="T85" s="9"/>
      <c r="U85" s="9"/>
      <c r="V85" s="9"/>
      <c r="W85" s="9"/>
      <c r="X85" s="34"/>
    </row>
    <row r="86" spans="1:24" ht="18.600000000000001" thickBot="1" x14ac:dyDescent="0.35">
      <c r="A86" s="6">
        <v>84</v>
      </c>
      <c r="B86" s="6" t="s">
        <v>91</v>
      </c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7"/>
      <c r="P86" s="3">
        <f t="shared" si="2"/>
        <v>0</v>
      </c>
      <c r="R86" s="9"/>
      <c r="S86" s="33"/>
      <c r="T86" s="9"/>
      <c r="U86" s="9"/>
      <c r="V86" s="9"/>
      <c r="W86" s="9"/>
      <c r="X86" s="34"/>
    </row>
    <row r="87" spans="1:24" ht="36.6" thickBot="1" x14ac:dyDescent="0.35">
      <c r="A87" s="14">
        <v>85</v>
      </c>
      <c r="B87" s="14" t="s">
        <v>92</v>
      </c>
      <c r="C87" s="14" t="s">
        <v>16</v>
      </c>
      <c r="D87" s="15">
        <v>127</v>
      </c>
      <c r="E87" s="15">
        <v>51</v>
      </c>
      <c r="F87" s="15">
        <v>11</v>
      </c>
      <c r="G87" s="15">
        <v>8</v>
      </c>
      <c r="H87" s="15">
        <v>4</v>
      </c>
      <c r="I87" s="15">
        <v>37</v>
      </c>
      <c r="J87" s="15">
        <v>5</v>
      </c>
      <c r="K87" s="15">
        <v>3</v>
      </c>
      <c r="L87" s="15">
        <v>12</v>
      </c>
      <c r="M87" s="15">
        <v>18</v>
      </c>
      <c r="N87" s="15">
        <v>11</v>
      </c>
      <c r="O87" s="16">
        <v>60</v>
      </c>
      <c r="P87" s="17">
        <f t="shared" si="2"/>
        <v>347</v>
      </c>
      <c r="R87" s="34"/>
      <c r="S87" s="34"/>
      <c r="T87" s="34"/>
      <c r="U87" s="34"/>
      <c r="V87" s="34"/>
      <c r="W87" s="34"/>
      <c r="X87" s="34"/>
    </row>
    <row r="88" spans="1:24" ht="18.600000000000001" thickBot="1" x14ac:dyDescent="0.35">
      <c r="A88" s="6">
        <v>86</v>
      </c>
      <c r="B88" s="6" t="s">
        <v>93</v>
      </c>
      <c r="C88" s="6" t="s">
        <v>33</v>
      </c>
      <c r="D88" s="4">
        <v>94670</v>
      </c>
      <c r="E88" s="4">
        <v>33390</v>
      </c>
      <c r="F88" s="4">
        <v>7976</v>
      </c>
      <c r="G88" s="4">
        <v>6000</v>
      </c>
      <c r="H88" s="4">
        <v>2180</v>
      </c>
      <c r="I88" s="4">
        <v>18020</v>
      </c>
      <c r="J88" s="4">
        <v>4500</v>
      </c>
      <c r="K88" s="4">
        <v>3000</v>
      </c>
      <c r="L88" s="4">
        <v>6360</v>
      </c>
      <c r="M88" s="4">
        <v>12290</v>
      </c>
      <c r="N88" s="4">
        <v>17080</v>
      </c>
      <c r="O88" s="7">
        <v>41190</v>
      </c>
      <c r="P88" s="3">
        <f t="shared" si="2"/>
        <v>246656</v>
      </c>
    </row>
    <row r="89" spans="1:24" ht="36.6" thickBot="1" x14ac:dyDescent="0.35">
      <c r="A89" s="6">
        <v>87</v>
      </c>
      <c r="B89" s="6" t="s">
        <v>94</v>
      </c>
      <c r="C89" s="6" t="s">
        <v>16</v>
      </c>
      <c r="D89" s="4">
        <v>6</v>
      </c>
      <c r="E89" s="4"/>
      <c r="F89" s="4"/>
      <c r="G89" s="4">
        <v>1</v>
      </c>
      <c r="H89" s="4"/>
      <c r="I89" s="4">
        <v>3</v>
      </c>
      <c r="J89" s="4"/>
      <c r="K89" s="4"/>
      <c r="L89" s="4"/>
      <c r="M89" s="4"/>
      <c r="N89" s="4">
        <v>6</v>
      </c>
      <c r="O89" s="7">
        <v>3</v>
      </c>
      <c r="P89" s="3">
        <f t="shared" si="2"/>
        <v>19</v>
      </c>
    </row>
    <row r="90" spans="1:24" ht="18.600000000000001" thickBot="1" x14ac:dyDescent="0.35">
      <c r="A90" s="6">
        <v>88</v>
      </c>
      <c r="B90" s="6" t="s">
        <v>95</v>
      </c>
      <c r="C90" s="6" t="s">
        <v>16</v>
      </c>
      <c r="D90" s="4">
        <v>13</v>
      </c>
      <c r="E90" s="4"/>
      <c r="F90" s="4"/>
      <c r="G90" s="4">
        <v>1</v>
      </c>
      <c r="H90" s="4"/>
      <c r="I90" s="4">
        <v>23</v>
      </c>
      <c r="J90" s="4"/>
      <c r="K90" s="4"/>
      <c r="L90" s="4"/>
      <c r="M90" s="4"/>
      <c r="N90" s="4">
        <v>31</v>
      </c>
      <c r="O90" s="7">
        <v>45</v>
      </c>
      <c r="P90" s="3">
        <f t="shared" si="2"/>
        <v>113</v>
      </c>
    </row>
    <row r="91" spans="1:24" ht="18.600000000000001" thickBot="1" x14ac:dyDescent="0.35">
      <c r="A91" s="6">
        <v>89</v>
      </c>
      <c r="B91" s="6" t="s">
        <v>96</v>
      </c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7"/>
      <c r="P91" s="3">
        <f t="shared" si="2"/>
        <v>0</v>
      </c>
    </row>
    <row r="92" spans="1:24" ht="18.600000000000001" thickBot="1" x14ac:dyDescent="0.35">
      <c r="A92" s="6">
        <v>90</v>
      </c>
      <c r="B92" s="6" t="s">
        <v>97</v>
      </c>
      <c r="C92" s="6" t="s">
        <v>16</v>
      </c>
      <c r="D92" s="4">
        <v>7</v>
      </c>
      <c r="E92" s="4"/>
      <c r="F92" s="4"/>
      <c r="G92" s="4">
        <v>1</v>
      </c>
      <c r="H92" s="4"/>
      <c r="I92" s="4">
        <v>11</v>
      </c>
      <c r="J92" s="4"/>
      <c r="K92" s="4"/>
      <c r="L92" s="4"/>
      <c r="M92" s="4"/>
      <c r="N92" s="4">
        <v>13</v>
      </c>
      <c r="O92" s="7">
        <v>17</v>
      </c>
      <c r="P92" s="3">
        <f t="shared" si="2"/>
        <v>49</v>
      </c>
    </row>
    <row r="93" spans="1:24" ht="18.600000000000001" thickBot="1" x14ac:dyDescent="0.35">
      <c r="A93" s="6">
        <v>91</v>
      </c>
      <c r="B93" s="6" t="s">
        <v>98</v>
      </c>
      <c r="C93" s="6" t="s">
        <v>16</v>
      </c>
      <c r="D93" s="4">
        <v>2</v>
      </c>
      <c r="E93" s="4"/>
      <c r="F93" s="4"/>
      <c r="G93" s="4"/>
      <c r="H93" s="4"/>
      <c r="I93" s="4">
        <v>5</v>
      </c>
      <c r="J93" s="4"/>
      <c r="K93" s="4"/>
      <c r="L93" s="4"/>
      <c r="M93" s="4"/>
      <c r="N93" s="4">
        <v>9</v>
      </c>
      <c r="O93" s="7">
        <v>12</v>
      </c>
      <c r="P93" s="3">
        <f t="shared" si="2"/>
        <v>28</v>
      </c>
    </row>
    <row r="94" spans="1:24" ht="18.600000000000001" thickBot="1" x14ac:dyDescent="0.35">
      <c r="A94" s="6">
        <v>92</v>
      </c>
      <c r="B94" s="6" t="s">
        <v>99</v>
      </c>
      <c r="C94" s="6" t="s">
        <v>16</v>
      </c>
      <c r="D94" s="4">
        <v>2</v>
      </c>
      <c r="E94" s="4"/>
      <c r="F94" s="4"/>
      <c r="G94" s="4"/>
      <c r="H94" s="4"/>
      <c r="I94" s="4">
        <v>6</v>
      </c>
      <c r="J94" s="4"/>
      <c r="K94" s="4"/>
      <c r="L94" s="4"/>
      <c r="M94" s="4"/>
      <c r="N94" s="4">
        <v>9</v>
      </c>
      <c r="O94" s="7">
        <v>14</v>
      </c>
      <c r="P94" s="3">
        <f t="shared" si="2"/>
        <v>31</v>
      </c>
    </row>
    <row r="95" spans="1:24" ht="18.600000000000001" thickBot="1" x14ac:dyDescent="0.35">
      <c r="A95" s="6">
        <v>93</v>
      </c>
      <c r="B95" s="6" t="s">
        <v>100</v>
      </c>
      <c r="C95" s="6" t="s">
        <v>16</v>
      </c>
      <c r="D95" s="4">
        <v>2</v>
      </c>
      <c r="E95" s="4"/>
      <c r="F95" s="4"/>
      <c r="G95" s="4"/>
      <c r="H95" s="4"/>
      <c r="I95" s="4">
        <v>1</v>
      </c>
      <c r="J95" s="4"/>
      <c r="K95" s="4"/>
      <c r="L95" s="4"/>
      <c r="M95" s="4"/>
      <c r="N95" s="4" t="s">
        <v>18</v>
      </c>
      <c r="O95" s="7">
        <v>2</v>
      </c>
      <c r="P95" s="3">
        <f t="shared" si="2"/>
        <v>5</v>
      </c>
    </row>
    <row r="96" spans="1:24" ht="18.600000000000001" thickBot="1" x14ac:dyDescent="0.35">
      <c r="A96" s="6">
        <v>94</v>
      </c>
      <c r="B96" s="6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7"/>
      <c r="P96" s="3"/>
    </row>
    <row r="97" spans="1:16" ht="18.600000000000001" thickBot="1" x14ac:dyDescent="0.35">
      <c r="A97" s="6">
        <v>95</v>
      </c>
      <c r="B97" s="6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7"/>
      <c r="P97" s="3"/>
    </row>
    <row r="98" spans="1:16" ht="18.600000000000001" thickBot="1" x14ac:dyDescent="0.35">
      <c r="A98" s="6">
        <v>96</v>
      </c>
      <c r="B98" s="6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7"/>
      <c r="P98" s="3"/>
    </row>
    <row r="99" spans="1:16" ht="18.600000000000001" thickBot="1" x14ac:dyDescent="0.35">
      <c r="A99" s="6">
        <v>97</v>
      </c>
      <c r="B99" s="6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7"/>
      <c r="P99" s="3"/>
    </row>
    <row r="100" spans="1:16" ht="18.600000000000001" thickBot="1" x14ac:dyDescent="0.35">
      <c r="A100" s="6">
        <v>98</v>
      </c>
      <c r="B100" s="6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7"/>
      <c r="P100" s="3"/>
    </row>
    <row r="101" spans="1:16" ht="18.600000000000001" thickBot="1" x14ac:dyDescent="0.35">
      <c r="A101" s="6">
        <v>99</v>
      </c>
      <c r="B101" s="6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7"/>
      <c r="P101" s="3"/>
    </row>
    <row r="102" spans="1:16" ht="18.600000000000001" thickBot="1" x14ac:dyDescent="0.35">
      <c r="A102" s="6">
        <v>100</v>
      </c>
      <c r="B102" s="6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7"/>
      <c r="P102" s="3"/>
    </row>
    <row r="103" spans="1:16" ht="18.600000000000001" thickBot="1" x14ac:dyDescent="0.35">
      <c r="A103" s="6">
        <v>101</v>
      </c>
      <c r="B103" s="6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7"/>
      <c r="P103" s="3"/>
    </row>
  </sheetData>
  <mergeCells count="5">
    <mergeCell ref="U77:V77"/>
    <mergeCell ref="W77:W79"/>
    <mergeCell ref="R77:R79"/>
    <mergeCell ref="S77:S79"/>
    <mergeCell ref="U78:V78"/>
  </mergeCells>
  <printOptions headings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2020-10-01T09:14:34Z</dcterms:modified>
</cp:coreProperties>
</file>